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4405" windowHeight="11895" tabRatio="786"/>
  </bookViews>
  <sheets>
    <sheet name="présentation" sheetId="1" r:id="rId1"/>
    <sheet name="Ma classe" sheetId="2" r:id="rId2"/>
    <sheet name="saisie français" sheetId="3" r:id="rId3"/>
    <sheet name="traitfr" sheetId="4" state="hidden" r:id="rId4"/>
    <sheet name="prepa graph fr" sheetId="11" state="hidden" r:id="rId5"/>
    <sheet name="Bilan français" sheetId="5" r:id="rId6"/>
    <sheet name="INDIVIDUEL FR" sheetId="12" r:id="rId7"/>
    <sheet name="ITEMS français" sheetId="6" r:id="rId8"/>
    <sheet name="saisie mathématiques" sheetId="7" r:id="rId9"/>
    <sheet name="traitmath" sheetId="8" state="hidden" r:id="rId10"/>
    <sheet name="prepa graph maths" sheetId="13" state="hidden" r:id="rId11"/>
    <sheet name="Bilan mathématiques" sheetId="9" r:id="rId12"/>
    <sheet name="INDIVIDUEL MATHS" sheetId="14" r:id="rId13"/>
    <sheet name="ITEMS mathématiques" sheetId="10" r:id="rId14"/>
  </sheets>
  <definedNames>
    <definedName name="_xlnm.Print_Area" localSheetId="6">'INDIVIDUEL FR'!$A$1:$F$47</definedName>
    <definedName name="_xlnm.Print_Area" localSheetId="12">'INDIVIDUEL MATHS'!$A$1:$K$48</definedName>
  </definedNames>
  <calcPr calcId="145621"/>
  <extLst>
    <ext xmlns:loext="http://schemas.libreoffice.org/" uri="{7626C862-2A13-11E5-B345-FEFF819CDC9F}">
      <loext:extCalcPr stringRefSyntax="CalcA1"/>
    </ext>
  </extLst>
</workbook>
</file>

<file path=xl/calcChain.xml><?xml version="1.0" encoding="utf-8"?>
<calcChain xmlns="http://schemas.openxmlformats.org/spreadsheetml/2006/main">
  <c r="F8" i="12" l="1"/>
  <c r="D8" i="12"/>
  <c r="E8" i="12"/>
  <c r="C8" i="12"/>
  <c r="B8" i="12"/>
  <c r="D7" i="14"/>
  <c r="E7" i="14"/>
  <c r="F7" i="14"/>
  <c r="G7" i="14"/>
  <c r="H7" i="14"/>
  <c r="I7" i="14"/>
  <c r="J7" i="14"/>
  <c r="C7" i="14"/>
  <c r="C1" i="14" l="1"/>
  <c r="B1" i="9"/>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5"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H7" i="13"/>
  <c r="H8" i="13"/>
  <c r="H9" i="13"/>
  <c r="H10" i="13"/>
  <c r="H11" i="13"/>
  <c r="H12" i="13"/>
  <c r="H13" i="13"/>
  <c r="H14" i="13"/>
  <c r="H15" i="13"/>
  <c r="H16" i="13"/>
  <c r="H17" i="13"/>
  <c r="H18" i="13"/>
  <c r="H19" i="13"/>
  <c r="H20" i="13"/>
  <c r="H22" i="13"/>
  <c r="H23" i="13"/>
  <c r="H24" i="13"/>
  <c r="H25" i="13"/>
  <c r="H26" i="13"/>
  <c r="H27" i="13"/>
  <c r="H28" i="13"/>
  <c r="H29" i="13"/>
  <c r="H30" i="13"/>
  <c r="H31" i="13"/>
  <c r="H32" i="13"/>
  <c r="H33"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D8" i="13"/>
  <c r="D7" i="13"/>
  <c r="D10" i="13"/>
  <c r="D11" i="13"/>
  <c r="D12" i="13"/>
  <c r="D13" i="13"/>
  <c r="D14" i="13"/>
  <c r="D15" i="13"/>
  <c r="D16" i="13"/>
  <c r="D17" i="13"/>
  <c r="D18" i="13"/>
  <c r="D19" i="13"/>
  <c r="D20" i="13"/>
  <c r="D21" i="13"/>
  <c r="D22" i="13"/>
  <c r="D23" i="13"/>
  <c r="D24" i="13"/>
  <c r="D25" i="13"/>
  <c r="D26" i="13"/>
  <c r="D27" i="13"/>
  <c r="D28" i="13"/>
  <c r="D29" i="13"/>
  <c r="D30" i="13"/>
  <c r="D31" i="13"/>
  <c r="D32" i="13"/>
  <c r="D33" i="13"/>
  <c r="D9"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D2" i="12"/>
  <c r="B2" i="12"/>
  <c r="A7" i="11" l="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6"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C8" i="9" l="1"/>
  <c r="D8" i="9"/>
  <c r="E8" i="9"/>
  <c r="F8" i="9"/>
  <c r="G8" i="9"/>
  <c r="H8" i="9"/>
  <c r="I8" i="9"/>
  <c r="J8" i="9"/>
  <c r="C9" i="9"/>
  <c r="D9" i="9"/>
  <c r="E9" i="9"/>
  <c r="F9" i="9"/>
  <c r="G9" i="9"/>
  <c r="H9" i="9"/>
  <c r="I9" i="9"/>
  <c r="J9" i="9"/>
  <c r="C10" i="9"/>
  <c r="D10" i="9"/>
  <c r="E10" i="9"/>
  <c r="F10" i="9"/>
  <c r="G10" i="9"/>
  <c r="H10" i="9"/>
  <c r="I10" i="9"/>
  <c r="J10" i="9"/>
  <c r="C11" i="9"/>
  <c r="D11" i="9"/>
  <c r="E11" i="9"/>
  <c r="F11" i="9"/>
  <c r="G11" i="9"/>
  <c r="H11" i="9"/>
  <c r="I11" i="9"/>
  <c r="J11" i="9"/>
  <c r="C12" i="9"/>
  <c r="D12" i="9"/>
  <c r="E12" i="9"/>
  <c r="F12" i="9"/>
  <c r="G12" i="9"/>
  <c r="H12" i="9"/>
  <c r="I12" i="9"/>
  <c r="J12" i="9"/>
  <c r="C13" i="9"/>
  <c r="D13" i="9"/>
  <c r="E13" i="9"/>
  <c r="F13" i="9"/>
  <c r="G13" i="9"/>
  <c r="H13" i="9"/>
  <c r="I13" i="9"/>
  <c r="J13" i="9"/>
  <c r="C14" i="9"/>
  <c r="D14" i="9"/>
  <c r="E14" i="9"/>
  <c r="F14" i="9"/>
  <c r="G14" i="9"/>
  <c r="H14" i="9"/>
  <c r="I14" i="9"/>
  <c r="J14" i="9"/>
  <c r="C15" i="9"/>
  <c r="D15" i="9"/>
  <c r="E15" i="9"/>
  <c r="F15" i="9"/>
  <c r="G15" i="9"/>
  <c r="H15" i="9"/>
  <c r="I15" i="9"/>
  <c r="J15" i="9"/>
  <c r="C16" i="9"/>
  <c r="D16" i="9"/>
  <c r="E16" i="9"/>
  <c r="F16" i="9"/>
  <c r="G16" i="9"/>
  <c r="H16" i="9"/>
  <c r="I16" i="9"/>
  <c r="J16" i="9"/>
  <c r="C17" i="9"/>
  <c r="D17" i="9"/>
  <c r="E17" i="9"/>
  <c r="F17" i="9"/>
  <c r="G17" i="9"/>
  <c r="H17" i="9"/>
  <c r="I17" i="9"/>
  <c r="J17" i="9"/>
  <c r="C18" i="9"/>
  <c r="D18" i="9"/>
  <c r="E18" i="9"/>
  <c r="F18" i="9"/>
  <c r="G18" i="9"/>
  <c r="H18" i="9"/>
  <c r="I18" i="9"/>
  <c r="J18" i="9"/>
  <c r="C19" i="9"/>
  <c r="D19" i="9"/>
  <c r="E19" i="9"/>
  <c r="F19" i="9"/>
  <c r="G19" i="9"/>
  <c r="H19" i="9"/>
  <c r="I19" i="9"/>
  <c r="J19" i="9"/>
  <c r="C20" i="9"/>
  <c r="D20" i="9"/>
  <c r="E20" i="9"/>
  <c r="F20" i="9"/>
  <c r="G20" i="9"/>
  <c r="H20" i="9"/>
  <c r="I20" i="9"/>
  <c r="J20" i="9"/>
  <c r="C21" i="9"/>
  <c r="D21" i="9"/>
  <c r="E21" i="9"/>
  <c r="F21" i="9"/>
  <c r="G21" i="9"/>
  <c r="H21" i="9"/>
  <c r="I21" i="9"/>
  <c r="J21" i="9"/>
  <c r="C22" i="9"/>
  <c r="D22" i="9"/>
  <c r="E22" i="9"/>
  <c r="F22" i="9"/>
  <c r="G22" i="9"/>
  <c r="H22" i="9"/>
  <c r="J22" i="9"/>
  <c r="C23" i="9"/>
  <c r="D23" i="9"/>
  <c r="E23" i="9"/>
  <c r="F23" i="9"/>
  <c r="G23" i="9"/>
  <c r="H23" i="9"/>
  <c r="I23" i="9"/>
  <c r="J23" i="9"/>
  <c r="C24" i="9"/>
  <c r="D24" i="9"/>
  <c r="E24" i="9"/>
  <c r="F24" i="9"/>
  <c r="G24" i="9"/>
  <c r="H24" i="9"/>
  <c r="I24" i="9"/>
  <c r="J24" i="9"/>
  <c r="C25" i="9"/>
  <c r="D25" i="9"/>
  <c r="E25" i="9"/>
  <c r="F25" i="9"/>
  <c r="G25" i="9"/>
  <c r="H25" i="9"/>
  <c r="I25" i="9"/>
  <c r="J25" i="9"/>
  <c r="C26" i="9"/>
  <c r="D26" i="9"/>
  <c r="E26" i="9"/>
  <c r="F26" i="9"/>
  <c r="G26" i="9"/>
  <c r="H26" i="9"/>
  <c r="I26" i="9"/>
  <c r="J26" i="9"/>
  <c r="C27" i="9"/>
  <c r="D27" i="9"/>
  <c r="E27" i="9"/>
  <c r="F27" i="9"/>
  <c r="G27" i="9"/>
  <c r="H27" i="9"/>
  <c r="I27" i="9"/>
  <c r="J27" i="9"/>
  <c r="C28" i="9"/>
  <c r="D28" i="9"/>
  <c r="E28" i="9"/>
  <c r="F28" i="9"/>
  <c r="G28" i="9"/>
  <c r="H28" i="9"/>
  <c r="I28" i="9"/>
  <c r="J28" i="9"/>
  <c r="C29" i="9"/>
  <c r="D29" i="9"/>
  <c r="E29" i="9"/>
  <c r="F29" i="9"/>
  <c r="G29" i="9"/>
  <c r="H29" i="9"/>
  <c r="I29" i="9"/>
  <c r="J29" i="9"/>
  <c r="C30" i="9"/>
  <c r="D30" i="9"/>
  <c r="E30" i="9"/>
  <c r="F30" i="9"/>
  <c r="G30" i="9"/>
  <c r="H30" i="9"/>
  <c r="I30" i="9"/>
  <c r="J30" i="9"/>
  <c r="C31" i="9"/>
  <c r="D31" i="9"/>
  <c r="E31" i="9"/>
  <c r="F31" i="9"/>
  <c r="G31" i="9"/>
  <c r="H31" i="9"/>
  <c r="I31" i="9"/>
  <c r="J31" i="9"/>
  <c r="C32" i="9"/>
  <c r="D32" i="9"/>
  <c r="E32" i="9"/>
  <c r="F32" i="9"/>
  <c r="G32" i="9"/>
  <c r="H32" i="9"/>
  <c r="I32" i="9"/>
  <c r="J32" i="9"/>
  <c r="C33" i="9"/>
  <c r="D33" i="9"/>
  <c r="E33" i="9"/>
  <c r="F33" i="9"/>
  <c r="G33" i="9"/>
  <c r="H33" i="9"/>
  <c r="I33" i="9"/>
  <c r="J33" i="9"/>
  <c r="C34" i="9"/>
  <c r="D34" i="9"/>
  <c r="E34" i="9"/>
  <c r="F34" i="9"/>
  <c r="G34" i="9"/>
  <c r="H34" i="9"/>
  <c r="I34" i="9"/>
  <c r="J34" i="9"/>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C25" i="5"/>
  <c r="D25" i="5"/>
  <c r="E25" i="5"/>
  <c r="F25" i="5"/>
  <c r="G25" i="5"/>
  <c r="C26" i="5"/>
  <c r="D26" i="5"/>
  <c r="E26" i="5"/>
  <c r="F26" i="5"/>
  <c r="G26" i="5"/>
  <c r="C27" i="5"/>
  <c r="D27" i="5"/>
  <c r="E27" i="5"/>
  <c r="F27" i="5"/>
  <c r="G27" i="5"/>
  <c r="C28" i="5"/>
  <c r="D28" i="5"/>
  <c r="E28" i="5"/>
  <c r="F28" i="5"/>
  <c r="G28" i="5"/>
  <c r="C29" i="5"/>
  <c r="D29" i="5"/>
  <c r="E29" i="5"/>
  <c r="F29" i="5"/>
  <c r="G29" i="5"/>
  <c r="C30" i="5"/>
  <c r="D30" i="5"/>
  <c r="E30" i="5"/>
  <c r="F30" i="5"/>
  <c r="G30" i="5"/>
  <c r="C31" i="5"/>
  <c r="D31" i="5"/>
  <c r="E31" i="5"/>
  <c r="F31" i="5"/>
  <c r="G31" i="5"/>
  <c r="C32" i="5"/>
  <c r="D32" i="5"/>
  <c r="E32" i="5"/>
  <c r="F32" i="5"/>
  <c r="G32" i="5"/>
  <c r="C33" i="5"/>
  <c r="D33" i="5"/>
  <c r="E33" i="5"/>
  <c r="F33" i="5"/>
  <c r="G33" i="5"/>
  <c r="C34" i="5"/>
  <c r="D34" i="5"/>
  <c r="E34" i="5"/>
  <c r="F34" i="5"/>
  <c r="G34" i="5"/>
  <c r="C35" i="5"/>
  <c r="D35" i="5"/>
  <c r="E35" i="5"/>
  <c r="F35" i="5"/>
  <c r="G35" i="5"/>
  <c r="F36" i="5"/>
  <c r="N3" i="4"/>
  <c r="AF3" i="4"/>
  <c r="AG3" i="4"/>
  <c r="A6" i="9" l="1"/>
  <c r="B6" i="9"/>
  <c r="A7" i="9"/>
  <c r="B7" i="9"/>
  <c r="A8" i="9"/>
  <c r="B8" i="9"/>
  <c r="A9" i="9"/>
  <c r="B9" i="9"/>
  <c r="B35" i="9" l="1"/>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B15" i="9"/>
  <c r="A15" i="9"/>
  <c r="B14" i="9"/>
  <c r="A14" i="9"/>
  <c r="B13" i="9"/>
  <c r="A13" i="9"/>
  <c r="B12" i="9"/>
  <c r="A12" i="9"/>
  <c r="B11" i="9"/>
  <c r="A11" i="9"/>
  <c r="B10" i="9"/>
  <c r="A10" i="9"/>
  <c r="M32" i="8"/>
  <c r="L32" i="8"/>
  <c r="K32" i="8"/>
  <c r="J32" i="8"/>
  <c r="I32" i="8"/>
  <c r="H32" i="8"/>
  <c r="G32" i="8"/>
  <c r="F32" i="8"/>
  <c r="E32" i="8"/>
  <c r="D32" i="8"/>
  <c r="C32" i="8"/>
  <c r="B32" i="8"/>
  <c r="M31" i="8"/>
  <c r="L31" i="8"/>
  <c r="K31" i="8"/>
  <c r="J31" i="8"/>
  <c r="I31" i="8"/>
  <c r="H31" i="8"/>
  <c r="G31" i="8"/>
  <c r="F31" i="8"/>
  <c r="E31" i="8"/>
  <c r="D31" i="8"/>
  <c r="C31" i="8"/>
  <c r="B31" i="8"/>
  <c r="M30" i="8"/>
  <c r="L30" i="8"/>
  <c r="K30" i="8"/>
  <c r="J30" i="8"/>
  <c r="I30" i="8"/>
  <c r="H30" i="8"/>
  <c r="G30" i="8"/>
  <c r="F30" i="8"/>
  <c r="E30" i="8"/>
  <c r="D30" i="8"/>
  <c r="C30" i="8"/>
  <c r="B30" i="8"/>
  <c r="M29" i="8"/>
  <c r="L29" i="8"/>
  <c r="K29" i="8"/>
  <c r="J29" i="8"/>
  <c r="I29" i="8"/>
  <c r="H29" i="8"/>
  <c r="G29" i="8"/>
  <c r="F29" i="8"/>
  <c r="E29" i="8"/>
  <c r="D29" i="8"/>
  <c r="C29" i="8"/>
  <c r="B29" i="8"/>
  <c r="M28" i="8"/>
  <c r="L28" i="8"/>
  <c r="K28" i="8"/>
  <c r="J28" i="8"/>
  <c r="I28" i="8"/>
  <c r="H28" i="8"/>
  <c r="G28" i="8"/>
  <c r="F28" i="8"/>
  <c r="E28" i="8"/>
  <c r="D28" i="8"/>
  <c r="C28" i="8"/>
  <c r="B28" i="8"/>
  <c r="M27" i="8"/>
  <c r="L27" i="8"/>
  <c r="K27" i="8"/>
  <c r="J27" i="8"/>
  <c r="I27" i="8"/>
  <c r="H27" i="8"/>
  <c r="G27" i="8"/>
  <c r="F27" i="8"/>
  <c r="E27" i="8"/>
  <c r="D27" i="8"/>
  <c r="C27" i="8"/>
  <c r="B27" i="8"/>
  <c r="M26" i="8"/>
  <c r="L26" i="8"/>
  <c r="K26" i="8"/>
  <c r="J26" i="8"/>
  <c r="I26" i="8"/>
  <c r="H26" i="8"/>
  <c r="G26" i="8"/>
  <c r="F26" i="8"/>
  <c r="E26" i="8"/>
  <c r="D26" i="8"/>
  <c r="C26" i="8"/>
  <c r="B26" i="8"/>
  <c r="M25" i="8"/>
  <c r="L25" i="8"/>
  <c r="K25" i="8"/>
  <c r="J25" i="8"/>
  <c r="I25" i="8"/>
  <c r="H25" i="8"/>
  <c r="G25" i="8"/>
  <c r="F25" i="8"/>
  <c r="E25" i="8"/>
  <c r="D25" i="8"/>
  <c r="C25" i="8"/>
  <c r="B25" i="8"/>
  <c r="M24" i="8"/>
  <c r="L24" i="8"/>
  <c r="K24" i="8"/>
  <c r="J24" i="8"/>
  <c r="I24" i="8"/>
  <c r="H24" i="8"/>
  <c r="G24" i="8"/>
  <c r="F24" i="8"/>
  <c r="E24" i="8"/>
  <c r="D24" i="8"/>
  <c r="C24" i="8"/>
  <c r="B24" i="8"/>
  <c r="M23" i="8"/>
  <c r="L23" i="8"/>
  <c r="K23" i="8"/>
  <c r="J23" i="8"/>
  <c r="I23" i="8"/>
  <c r="H23" i="8"/>
  <c r="G23" i="8"/>
  <c r="F23" i="8"/>
  <c r="E23" i="8"/>
  <c r="D23" i="8"/>
  <c r="C23" i="8"/>
  <c r="B23" i="8"/>
  <c r="M22" i="8"/>
  <c r="L22" i="8"/>
  <c r="K22" i="8"/>
  <c r="J22" i="8"/>
  <c r="I22" i="8"/>
  <c r="H22" i="8"/>
  <c r="G22" i="8"/>
  <c r="F22" i="8"/>
  <c r="E22" i="8"/>
  <c r="D22" i="8"/>
  <c r="C22" i="8"/>
  <c r="B22" i="8"/>
  <c r="M21" i="8"/>
  <c r="L21" i="8"/>
  <c r="K21" i="8"/>
  <c r="J21" i="8"/>
  <c r="I21" i="8"/>
  <c r="H21" i="8"/>
  <c r="G21" i="8"/>
  <c r="F21" i="8"/>
  <c r="E21" i="8"/>
  <c r="D21" i="8"/>
  <c r="C21" i="8"/>
  <c r="B21" i="8"/>
  <c r="M20" i="8"/>
  <c r="L20" i="8"/>
  <c r="K20" i="8"/>
  <c r="J20" i="8"/>
  <c r="I20" i="8"/>
  <c r="H20" i="8"/>
  <c r="G20" i="8"/>
  <c r="F20" i="8"/>
  <c r="E20" i="8"/>
  <c r="D20" i="8"/>
  <c r="C20" i="8"/>
  <c r="B20" i="8"/>
  <c r="M19" i="8"/>
  <c r="L19" i="8"/>
  <c r="K19" i="8"/>
  <c r="J19" i="8"/>
  <c r="I19" i="8"/>
  <c r="H19" i="8"/>
  <c r="G19" i="8"/>
  <c r="F19" i="8"/>
  <c r="E19" i="8"/>
  <c r="D19" i="8"/>
  <c r="C19" i="8"/>
  <c r="B19" i="8"/>
  <c r="M18" i="8"/>
  <c r="L18" i="8"/>
  <c r="K18" i="8"/>
  <c r="J18" i="8"/>
  <c r="I18" i="8"/>
  <c r="H18" i="8"/>
  <c r="G18" i="8"/>
  <c r="F18" i="8"/>
  <c r="E18" i="8"/>
  <c r="D18" i="8"/>
  <c r="C18" i="8"/>
  <c r="B18" i="8"/>
  <c r="M17" i="8"/>
  <c r="L17" i="8"/>
  <c r="K17" i="8"/>
  <c r="J17" i="8"/>
  <c r="I17" i="8"/>
  <c r="H17" i="8"/>
  <c r="G17" i="8"/>
  <c r="F17" i="8"/>
  <c r="E17" i="8"/>
  <c r="D17" i="8"/>
  <c r="C17" i="8"/>
  <c r="B17" i="8"/>
  <c r="M16" i="8"/>
  <c r="L16" i="8"/>
  <c r="K16" i="8"/>
  <c r="J16" i="8"/>
  <c r="I16" i="8"/>
  <c r="H16" i="8"/>
  <c r="G16" i="8"/>
  <c r="F16" i="8"/>
  <c r="E16" i="8"/>
  <c r="D16" i="8"/>
  <c r="C16" i="8"/>
  <c r="B16" i="8"/>
  <c r="M15" i="8"/>
  <c r="L15" i="8"/>
  <c r="K15" i="8"/>
  <c r="J15" i="8"/>
  <c r="I15" i="8"/>
  <c r="H15" i="8"/>
  <c r="G15" i="8"/>
  <c r="F15" i="8"/>
  <c r="E15" i="8"/>
  <c r="D15" i="8"/>
  <c r="C15" i="8"/>
  <c r="B15" i="8"/>
  <c r="M14" i="8"/>
  <c r="L14" i="8"/>
  <c r="K14" i="8"/>
  <c r="J14" i="8"/>
  <c r="I14" i="8"/>
  <c r="H14" i="8"/>
  <c r="G14" i="8"/>
  <c r="F14" i="8"/>
  <c r="E14" i="8"/>
  <c r="D14" i="8"/>
  <c r="C14" i="8"/>
  <c r="B14" i="8"/>
  <c r="M13" i="8"/>
  <c r="L13" i="8"/>
  <c r="K13" i="8"/>
  <c r="J13" i="8"/>
  <c r="I13" i="8"/>
  <c r="H13" i="8"/>
  <c r="G13" i="8"/>
  <c r="F13" i="8"/>
  <c r="E13" i="8"/>
  <c r="D13" i="8"/>
  <c r="C13" i="8"/>
  <c r="B13" i="8"/>
  <c r="M12" i="8"/>
  <c r="L12" i="8"/>
  <c r="K12" i="8"/>
  <c r="J12" i="8"/>
  <c r="I12" i="8"/>
  <c r="H12" i="8"/>
  <c r="G12" i="8"/>
  <c r="F12" i="8"/>
  <c r="E12" i="8"/>
  <c r="D12" i="8"/>
  <c r="C12" i="8"/>
  <c r="B12" i="8"/>
  <c r="M11" i="8"/>
  <c r="L11" i="8"/>
  <c r="K11" i="8"/>
  <c r="J11" i="8"/>
  <c r="I11" i="8"/>
  <c r="H11" i="8"/>
  <c r="G11" i="8"/>
  <c r="F11" i="8"/>
  <c r="E11" i="8"/>
  <c r="D11" i="8"/>
  <c r="C11" i="8"/>
  <c r="B11" i="8"/>
  <c r="M10" i="8"/>
  <c r="L10" i="8"/>
  <c r="K10" i="8"/>
  <c r="J10" i="8"/>
  <c r="I10" i="8"/>
  <c r="H10" i="8"/>
  <c r="G10" i="8"/>
  <c r="F10" i="8"/>
  <c r="E10" i="8"/>
  <c r="D10" i="8"/>
  <c r="C10" i="8"/>
  <c r="B10" i="8"/>
  <c r="M9" i="8"/>
  <c r="L9" i="8"/>
  <c r="K9" i="8"/>
  <c r="J9" i="8"/>
  <c r="I9" i="8"/>
  <c r="H9" i="8"/>
  <c r="G9" i="8"/>
  <c r="F9" i="8"/>
  <c r="E9" i="8"/>
  <c r="D9" i="8"/>
  <c r="C9" i="8"/>
  <c r="B9" i="8"/>
  <c r="M8" i="8"/>
  <c r="L8" i="8"/>
  <c r="K8" i="8"/>
  <c r="J8" i="8"/>
  <c r="I8" i="8"/>
  <c r="H8" i="8"/>
  <c r="G8" i="8"/>
  <c r="F8" i="8"/>
  <c r="E8" i="8"/>
  <c r="D8" i="8"/>
  <c r="C8" i="8"/>
  <c r="B8" i="8"/>
  <c r="M7" i="8"/>
  <c r="L7" i="8"/>
  <c r="K7" i="8"/>
  <c r="J7" i="8"/>
  <c r="I7" i="8"/>
  <c r="H7" i="8"/>
  <c r="G7" i="8"/>
  <c r="F7" i="8"/>
  <c r="E7" i="8"/>
  <c r="D7" i="8"/>
  <c r="C7" i="8"/>
  <c r="B7" i="8"/>
  <c r="M6" i="8"/>
  <c r="L6" i="8"/>
  <c r="K6" i="8"/>
  <c r="J6" i="8"/>
  <c r="I6" i="8"/>
  <c r="H6" i="8"/>
  <c r="G6" i="8"/>
  <c r="F6" i="8"/>
  <c r="E6" i="8"/>
  <c r="D6" i="8"/>
  <c r="C6" i="8"/>
  <c r="B6" i="8"/>
  <c r="M5" i="8"/>
  <c r="L5" i="8"/>
  <c r="K5" i="8"/>
  <c r="J5" i="8"/>
  <c r="I5" i="8"/>
  <c r="H5" i="8"/>
  <c r="G5" i="8"/>
  <c r="F5" i="8"/>
  <c r="E5" i="8"/>
  <c r="D5" i="8"/>
  <c r="C5" i="8"/>
  <c r="B5" i="8"/>
  <c r="M4" i="8"/>
  <c r="L4" i="8"/>
  <c r="K4" i="8"/>
  <c r="J4" i="8"/>
  <c r="I4" i="8"/>
  <c r="H4" i="8"/>
  <c r="G4" i="8"/>
  <c r="F4" i="8"/>
  <c r="E4" i="8"/>
  <c r="D4" i="8"/>
  <c r="C4" i="8"/>
  <c r="B4" i="8"/>
  <c r="M3" i="8"/>
  <c r="L3" i="8"/>
  <c r="K3" i="8"/>
  <c r="J3" i="8"/>
  <c r="I3" i="8"/>
  <c r="H3" i="8"/>
  <c r="G3" i="8"/>
  <c r="F3" i="8"/>
  <c r="E3" i="8"/>
  <c r="D3" i="8"/>
  <c r="C3" i="8"/>
  <c r="B3" i="8"/>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6" i="7"/>
  <c r="B6" i="7"/>
  <c r="C5" i="7"/>
  <c r="B5" i="7"/>
  <c r="C4" i="7"/>
  <c r="B4" i="7"/>
  <c r="C3" i="7"/>
  <c r="B3" i="7"/>
  <c r="B36" i="5"/>
  <c r="A36" i="5"/>
  <c r="B35" i="5"/>
  <c r="A35" i="5"/>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AG32" i="4"/>
  <c r="AF32" i="4"/>
  <c r="AE32" i="4"/>
  <c r="AD32" i="4"/>
  <c r="AC32" i="4"/>
  <c r="AB32" i="4"/>
  <c r="AA32" i="4"/>
  <c r="Z32" i="4"/>
  <c r="Y32" i="4"/>
  <c r="X32" i="4"/>
  <c r="W32" i="4"/>
  <c r="V32" i="4"/>
  <c r="D36" i="5" s="1"/>
  <c r="U32" i="4"/>
  <c r="T32" i="4"/>
  <c r="S32" i="4"/>
  <c r="R32" i="4"/>
  <c r="Q32" i="4"/>
  <c r="C36" i="5" s="1"/>
  <c r="P32" i="4"/>
  <c r="O32" i="4"/>
  <c r="N32" i="4"/>
  <c r="M32" i="4"/>
  <c r="L32" i="4"/>
  <c r="K32" i="4"/>
  <c r="J32" i="4"/>
  <c r="I32" i="4"/>
  <c r="H32" i="4"/>
  <c r="G32" i="4"/>
  <c r="F32" i="4"/>
  <c r="E32" i="4"/>
  <c r="D32" i="4"/>
  <c r="C32" i="4"/>
  <c r="B32"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31" i="4"/>
  <c r="AG30" i="4"/>
  <c r="AF30" i="4"/>
  <c r="AE30" i="4"/>
  <c r="AD30" i="4"/>
  <c r="AC30" i="4"/>
  <c r="AB30" i="4"/>
  <c r="AA30" i="4"/>
  <c r="Z30" i="4"/>
  <c r="Y30" i="4"/>
  <c r="X30" i="4"/>
  <c r="W30" i="4"/>
  <c r="V30" i="4"/>
  <c r="U30" i="4"/>
  <c r="T30" i="4"/>
  <c r="S30" i="4"/>
  <c r="R30" i="4"/>
  <c r="Q30" i="4"/>
  <c r="P30" i="4"/>
  <c r="O30" i="4"/>
  <c r="N30" i="4"/>
  <c r="M30" i="4"/>
  <c r="L30" i="4"/>
  <c r="K30" i="4"/>
  <c r="J30" i="4"/>
  <c r="I30" i="4"/>
  <c r="H30" i="4"/>
  <c r="G30" i="4"/>
  <c r="F30" i="4"/>
  <c r="E30" i="4"/>
  <c r="D30" i="4"/>
  <c r="C30" i="4"/>
  <c r="B30"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F29" i="4"/>
  <c r="E29" i="4"/>
  <c r="D29" i="4"/>
  <c r="C29" i="4"/>
  <c r="B29" i="4"/>
  <c r="AG28" i="4"/>
  <c r="AF28" i="4"/>
  <c r="AE28" i="4"/>
  <c r="AD28" i="4"/>
  <c r="AC28" i="4"/>
  <c r="AB28" i="4"/>
  <c r="AA28" i="4"/>
  <c r="Z28" i="4"/>
  <c r="Y28" i="4"/>
  <c r="X28" i="4"/>
  <c r="W28" i="4"/>
  <c r="V28" i="4"/>
  <c r="U28" i="4"/>
  <c r="T28" i="4"/>
  <c r="S28" i="4"/>
  <c r="R28" i="4"/>
  <c r="Q28" i="4"/>
  <c r="P28" i="4"/>
  <c r="O28" i="4"/>
  <c r="N28" i="4"/>
  <c r="M28" i="4"/>
  <c r="L28" i="4"/>
  <c r="K28" i="4"/>
  <c r="J28" i="4"/>
  <c r="I28" i="4"/>
  <c r="H28" i="4"/>
  <c r="G28" i="4"/>
  <c r="F28" i="4"/>
  <c r="E28" i="4"/>
  <c r="D28" i="4"/>
  <c r="C28" i="4"/>
  <c r="B28" i="4"/>
  <c r="AG27" i="4"/>
  <c r="AF27" i="4"/>
  <c r="AE27" i="4"/>
  <c r="AD27" i="4"/>
  <c r="AC27" i="4"/>
  <c r="AB27" i="4"/>
  <c r="AA27" i="4"/>
  <c r="Z27" i="4"/>
  <c r="Y27" i="4"/>
  <c r="X27" i="4"/>
  <c r="W27" i="4"/>
  <c r="V27" i="4"/>
  <c r="U27" i="4"/>
  <c r="T27" i="4"/>
  <c r="S27" i="4"/>
  <c r="R27" i="4"/>
  <c r="Q27" i="4"/>
  <c r="P27" i="4"/>
  <c r="O27" i="4"/>
  <c r="N27" i="4"/>
  <c r="M27" i="4"/>
  <c r="L27" i="4"/>
  <c r="K27" i="4"/>
  <c r="J27" i="4"/>
  <c r="I27" i="4"/>
  <c r="H27" i="4"/>
  <c r="G27" i="4"/>
  <c r="F27" i="4"/>
  <c r="E27" i="4"/>
  <c r="D27" i="4"/>
  <c r="C27" i="4"/>
  <c r="B27" i="4"/>
  <c r="AG26" i="4"/>
  <c r="AF26" i="4"/>
  <c r="AE26" i="4"/>
  <c r="AD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 r="B26"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B25"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B24" i="4"/>
  <c r="AG23" i="4"/>
  <c r="AF23" i="4"/>
  <c r="AE23" i="4"/>
  <c r="AD23" i="4"/>
  <c r="AC23" i="4"/>
  <c r="AB23" i="4"/>
  <c r="AA23" i="4"/>
  <c r="Z23" i="4"/>
  <c r="Y23" i="4"/>
  <c r="X23" i="4"/>
  <c r="W23" i="4"/>
  <c r="V23" i="4"/>
  <c r="U23" i="4"/>
  <c r="T23" i="4"/>
  <c r="S23" i="4"/>
  <c r="R23" i="4"/>
  <c r="Q23" i="4"/>
  <c r="P23" i="4"/>
  <c r="O23" i="4"/>
  <c r="N23" i="4"/>
  <c r="M23" i="4"/>
  <c r="L23" i="4"/>
  <c r="K23" i="4"/>
  <c r="J23" i="4"/>
  <c r="I23" i="4"/>
  <c r="H23" i="4"/>
  <c r="G23" i="4"/>
  <c r="F23" i="4"/>
  <c r="E23" i="4"/>
  <c r="D23" i="4"/>
  <c r="C23" i="4"/>
  <c r="B23" i="4"/>
  <c r="AG22" i="4"/>
  <c r="AF22" i="4"/>
  <c r="AE22" i="4"/>
  <c r="AD22" i="4"/>
  <c r="AC22" i="4"/>
  <c r="AB22" i="4"/>
  <c r="AA22" i="4"/>
  <c r="Z22" i="4"/>
  <c r="Y22" i="4"/>
  <c r="X22" i="4"/>
  <c r="W22" i="4"/>
  <c r="V22" i="4"/>
  <c r="U22" i="4"/>
  <c r="T22" i="4"/>
  <c r="S22" i="4"/>
  <c r="R22" i="4"/>
  <c r="Q22" i="4"/>
  <c r="P22" i="4"/>
  <c r="O22" i="4"/>
  <c r="N22" i="4"/>
  <c r="M22" i="4"/>
  <c r="L22" i="4"/>
  <c r="K22" i="4"/>
  <c r="J22" i="4"/>
  <c r="I22" i="4"/>
  <c r="H22" i="4"/>
  <c r="G22" i="4"/>
  <c r="F22" i="4"/>
  <c r="E22" i="4"/>
  <c r="D22" i="4"/>
  <c r="C22" i="4"/>
  <c r="B22" i="4"/>
  <c r="AG21"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C21" i="4"/>
  <c r="B21" i="4"/>
  <c r="AG20" i="4"/>
  <c r="AF20" i="4"/>
  <c r="AE20" i="4"/>
  <c r="AD20" i="4"/>
  <c r="AC20" i="4"/>
  <c r="AB20" i="4"/>
  <c r="AA20" i="4"/>
  <c r="Z20" i="4"/>
  <c r="Y20" i="4"/>
  <c r="X20" i="4"/>
  <c r="W20" i="4"/>
  <c r="V20" i="4"/>
  <c r="U20" i="4"/>
  <c r="T20" i="4"/>
  <c r="S20" i="4"/>
  <c r="R20" i="4"/>
  <c r="Q20" i="4"/>
  <c r="P20" i="4"/>
  <c r="O20" i="4"/>
  <c r="N20" i="4"/>
  <c r="M20" i="4"/>
  <c r="L20" i="4"/>
  <c r="K20" i="4"/>
  <c r="J20" i="4"/>
  <c r="I20" i="4"/>
  <c r="H20" i="4"/>
  <c r="G20" i="4"/>
  <c r="F20" i="4"/>
  <c r="E20" i="4"/>
  <c r="D20" i="4"/>
  <c r="C20" i="4"/>
  <c r="B20" i="4"/>
  <c r="AG19" i="4"/>
  <c r="AF19" i="4"/>
  <c r="AE19" i="4"/>
  <c r="AD19" i="4"/>
  <c r="AC19" i="4"/>
  <c r="AB19" i="4"/>
  <c r="AA19" i="4"/>
  <c r="Z19" i="4"/>
  <c r="Y19" i="4"/>
  <c r="X19" i="4"/>
  <c r="W19" i="4"/>
  <c r="V19" i="4"/>
  <c r="U19" i="4"/>
  <c r="T19" i="4"/>
  <c r="S19" i="4"/>
  <c r="R19" i="4"/>
  <c r="Q19" i="4"/>
  <c r="P19" i="4"/>
  <c r="O19" i="4"/>
  <c r="N19" i="4"/>
  <c r="M19" i="4"/>
  <c r="L19" i="4"/>
  <c r="K19" i="4"/>
  <c r="J19" i="4"/>
  <c r="I19" i="4"/>
  <c r="H19" i="4"/>
  <c r="G19" i="4"/>
  <c r="F19" i="4"/>
  <c r="E19" i="4"/>
  <c r="D19" i="4"/>
  <c r="C19" i="4"/>
  <c r="B19" i="4"/>
  <c r="AG18" i="4"/>
  <c r="AF18"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D18" i="4"/>
  <c r="C18" i="4"/>
  <c r="B18"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C17" i="4"/>
  <c r="B17"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AG15" i="4"/>
  <c r="AF15" i="4"/>
  <c r="AE15" i="4"/>
  <c r="AD15" i="4"/>
  <c r="AC15" i="4"/>
  <c r="AB15" i="4"/>
  <c r="AA15" i="4"/>
  <c r="Z15" i="4"/>
  <c r="Y15" i="4"/>
  <c r="X15" i="4"/>
  <c r="W15" i="4"/>
  <c r="V15" i="4"/>
  <c r="U15" i="4"/>
  <c r="T15" i="4"/>
  <c r="S15" i="4"/>
  <c r="R15" i="4"/>
  <c r="Q15" i="4"/>
  <c r="P15" i="4"/>
  <c r="O15" i="4"/>
  <c r="N15" i="4"/>
  <c r="M15" i="4"/>
  <c r="L15" i="4"/>
  <c r="K15" i="4"/>
  <c r="J15" i="4"/>
  <c r="I15" i="4"/>
  <c r="H15" i="4"/>
  <c r="G15" i="4"/>
  <c r="F15" i="4"/>
  <c r="E15" i="4"/>
  <c r="D15" i="4"/>
  <c r="C15" i="4"/>
  <c r="B15" i="4"/>
  <c r="AG14" i="4"/>
  <c r="AF14" i="4"/>
  <c r="AE14" i="4"/>
  <c r="AD14" i="4"/>
  <c r="AC14" i="4"/>
  <c r="AB14" i="4"/>
  <c r="AA14" i="4"/>
  <c r="Z14" i="4"/>
  <c r="Y14" i="4"/>
  <c r="X14" i="4"/>
  <c r="W14" i="4"/>
  <c r="V14" i="4"/>
  <c r="U14" i="4"/>
  <c r="T14" i="4"/>
  <c r="S14" i="4"/>
  <c r="R14" i="4"/>
  <c r="Q14" i="4"/>
  <c r="P14" i="4"/>
  <c r="O14" i="4"/>
  <c r="N14" i="4"/>
  <c r="M14" i="4"/>
  <c r="L14" i="4"/>
  <c r="K14" i="4"/>
  <c r="J14" i="4"/>
  <c r="I14" i="4"/>
  <c r="H14" i="4"/>
  <c r="G14" i="4"/>
  <c r="F14" i="4"/>
  <c r="E14" i="4"/>
  <c r="D14" i="4"/>
  <c r="C14" i="4"/>
  <c r="B14" i="4"/>
  <c r="AG13" i="4"/>
  <c r="AF13" i="4"/>
  <c r="AE13"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C13" i="4"/>
  <c r="B13" i="4"/>
  <c r="AG12" i="4"/>
  <c r="AF12" i="4"/>
  <c r="AE12" i="4"/>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B12" i="4"/>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E11" i="4"/>
  <c r="D11" i="4"/>
  <c r="C11" i="4"/>
  <c r="B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B10" i="4"/>
  <c r="AG9" i="4"/>
  <c r="AF9" i="4"/>
  <c r="AE9" i="4"/>
  <c r="AD9" i="4"/>
  <c r="AC9" i="4"/>
  <c r="AB9" i="4"/>
  <c r="AA9" i="4"/>
  <c r="Z9" i="4"/>
  <c r="Y9" i="4"/>
  <c r="X9" i="4"/>
  <c r="W9" i="4"/>
  <c r="V9" i="4"/>
  <c r="U9" i="4"/>
  <c r="T9" i="4"/>
  <c r="S9" i="4"/>
  <c r="R9" i="4"/>
  <c r="Q9" i="4"/>
  <c r="P9" i="4"/>
  <c r="O9" i="4"/>
  <c r="N9" i="4"/>
  <c r="M9" i="4"/>
  <c r="L9" i="4"/>
  <c r="K9" i="4"/>
  <c r="J9" i="4"/>
  <c r="I9" i="4"/>
  <c r="H9" i="4"/>
  <c r="G9" i="4"/>
  <c r="F9" i="4"/>
  <c r="E9" i="4"/>
  <c r="D9" i="4"/>
  <c r="C9" i="4"/>
  <c r="B9" i="4"/>
  <c r="AG8" i="4"/>
  <c r="AF8" i="4"/>
  <c r="AE8" i="4"/>
  <c r="AD8" i="4"/>
  <c r="AC8" i="4"/>
  <c r="AB8" i="4"/>
  <c r="AA8" i="4"/>
  <c r="Z8" i="4"/>
  <c r="Y8" i="4"/>
  <c r="X8" i="4"/>
  <c r="W8" i="4"/>
  <c r="V8" i="4"/>
  <c r="U8" i="4"/>
  <c r="T8" i="4"/>
  <c r="S8" i="4"/>
  <c r="R8" i="4"/>
  <c r="Q8" i="4"/>
  <c r="P8" i="4"/>
  <c r="O8" i="4"/>
  <c r="N8" i="4"/>
  <c r="M8" i="4"/>
  <c r="L8" i="4"/>
  <c r="K8" i="4"/>
  <c r="J8" i="4"/>
  <c r="I8" i="4"/>
  <c r="H8" i="4"/>
  <c r="G8" i="4"/>
  <c r="F8" i="4"/>
  <c r="E8" i="4"/>
  <c r="D8" i="4"/>
  <c r="C8" i="4"/>
  <c r="B8" i="4"/>
  <c r="AG7" i="4"/>
  <c r="AF7" i="4"/>
  <c r="AE7" i="4"/>
  <c r="AD7" i="4"/>
  <c r="AC7" i="4"/>
  <c r="AB7" i="4"/>
  <c r="AA7" i="4"/>
  <c r="Z7" i="4"/>
  <c r="Y7" i="4"/>
  <c r="X7" i="4"/>
  <c r="W7" i="4"/>
  <c r="V7" i="4"/>
  <c r="U7" i="4"/>
  <c r="T7" i="4"/>
  <c r="S7" i="4"/>
  <c r="R7" i="4"/>
  <c r="Q7" i="4"/>
  <c r="P7" i="4"/>
  <c r="O7" i="4"/>
  <c r="N7" i="4"/>
  <c r="M7" i="4"/>
  <c r="L7" i="4"/>
  <c r="K7" i="4"/>
  <c r="J7" i="4"/>
  <c r="I7" i="4"/>
  <c r="H7" i="4"/>
  <c r="G7" i="4"/>
  <c r="F7" i="4"/>
  <c r="E7" i="4"/>
  <c r="D7" i="4"/>
  <c r="C7" i="4"/>
  <c r="B7"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C6" i="4"/>
  <c r="B6"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B5"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B4" i="4"/>
  <c r="AE3" i="4"/>
  <c r="AD3" i="4"/>
  <c r="AC3" i="4"/>
  <c r="AB3" i="4"/>
  <c r="AA3" i="4"/>
  <c r="Z3" i="4"/>
  <c r="Y3" i="4"/>
  <c r="X3" i="4"/>
  <c r="W3" i="4"/>
  <c r="V3" i="4"/>
  <c r="U3" i="4"/>
  <c r="T3" i="4"/>
  <c r="S3" i="4"/>
  <c r="R3" i="4"/>
  <c r="Q3" i="4"/>
  <c r="P3" i="4"/>
  <c r="O3" i="4"/>
  <c r="M3" i="4"/>
  <c r="L3" i="4"/>
  <c r="K3" i="4"/>
  <c r="J3" i="4"/>
  <c r="I3" i="4"/>
  <c r="H3" i="4"/>
  <c r="G3" i="4"/>
  <c r="F3" i="4"/>
  <c r="E3" i="4"/>
  <c r="D3" i="4"/>
  <c r="C3" i="4"/>
  <c r="B3" i="4"/>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C11" i="3"/>
  <c r="B11" i="3"/>
  <c r="C10" i="3"/>
  <c r="B10" i="3"/>
  <c r="C9" i="3"/>
  <c r="B9" i="3"/>
  <c r="C8" i="3"/>
  <c r="B8" i="3"/>
  <c r="C7" i="3"/>
  <c r="B7" i="3"/>
  <c r="C6" i="3"/>
  <c r="B6" i="3"/>
  <c r="C5" i="3"/>
  <c r="B5" i="3"/>
  <c r="C4" i="3"/>
  <c r="B4" i="3"/>
  <c r="C3" i="3"/>
  <c r="B3" i="3"/>
  <c r="H21" i="13" l="1"/>
  <c r="I22" i="9"/>
  <c r="C37" i="11"/>
  <c r="F37" i="11"/>
  <c r="B37" i="11"/>
  <c r="B36" i="13"/>
  <c r="J35" i="9"/>
  <c r="I34" i="13"/>
  <c r="I35" i="9"/>
  <c r="H34" i="13"/>
  <c r="H35" i="9"/>
  <c r="G34" i="13"/>
  <c r="G36" i="13" s="1"/>
  <c r="F34" i="13"/>
  <c r="F36" i="13" s="1"/>
  <c r="G35" i="9"/>
  <c r="E34" i="13"/>
  <c r="F35" i="9"/>
  <c r="D34" i="13"/>
  <c r="E35" i="9"/>
  <c r="C34" i="13"/>
  <c r="D35" i="9"/>
  <c r="B34" i="13"/>
  <c r="C35" i="9"/>
  <c r="I6" i="13"/>
  <c r="J6" i="14" s="1"/>
  <c r="J7" i="9"/>
  <c r="H6" i="13"/>
  <c r="I6" i="14" s="1"/>
  <c r="I7" i="9"/>
  <c r="G6" i="13"/>
  <c r="H6" i="14" s="1"/>
  <c r="H7" i="9"/>
  <c r="F6" i="13"/>
  <c r="G6" i="14" s="1"/>
  <c r="G7" i="9"/>
  <c r="E6" i="13"/>
  <c r="F6" i="14" s="1"/>
  <c r="F7" i="9"/>
  <c r="D6" i="13"/>
  <c r="E6" i="14" s="1"/>
  <c r="E7" i="9"/>
  <c r="C6" i="13"/>
  <c r="D6" i="14" s="1"/>
  <c r="D7" i="9"/>
  <c r="B6" i="13"/>
  <c r="C6" i="14" s="1"/>
  <c r="C7" i="9"/>
  <c r="J6" i="9"/>
  <c r="I5" i="13"/>
  <c r="I6" i="9"/>
  <c r="H5" i="13"/>
  <c r="H6" i="9"/>
  <c r="G5" i="13"/>
  <c r="G6" i="9"/>
  <c r="F5" i="13"/>
  <c r="F6" i="9"/>
  <c r="E5" i="13"/>
  <c r="E6" i="9"/>
  <c r="D5" i="13"/>
  <c r="D6" i="9"/>
  <c r="C5" i="13"/>
  <c r="B5" i="13"/>
  <c r="E37" i="11"/>
  <c r="E7" i="11"/>
  <c r="E7" i="12" s="1"/>
  <c r="F8" i="5"/>
  <c r="D37" i="11"/>
  <c r="F7" i="11"/>
  <c r="F7" i="12" s="1"/>
  <c r="G8" i="5"/>
  <c r="C7" i="11"/>
  <c r="C7" i="12" s="1"/>
  <c r="D8" i="5"/>
  <c r="D7" i="11"/>
  <c r="D7" i="12" s="1"/>
  <c r="E8" i="5"/>
  <c r="B7" i="11"/>
  <c r="B7" i="12" s="1"/>
  <c r="C8" i="5"/>
  <c r="F7" i="5"/>
  <c r="E6" i="11"/>
  <c r="C6" i="11"/>
  <c r="F6" i="11"/>
  <c r="D6" i="11"/>
  <c r="B6" i="11"/>
  <c r="E7" i="5"/>
  <c r="D7" i="5"/>
  <c r="E36" i="5"/>
  <c r="C6" i="9"/>
  <c r="G36" i="5"/>
  <c r="G7" i="5"/>
  <c r="C7" i="5"/>
  <c r="I36" i="13" l="1"/>
  <c r="H36" i="13"/>
  <c r="D36" i="13"/>
  <c r="C36" i="13"/>
  <c r="E36" i="13"/>
</calcChain>
</file>

<file path=xl/sharedStrings.xml><?xml version="1.0" encoding="utf-8"?>
<sst xmlns="http://schemas.openxmlformats.org/spreadsheetml/2006/main" count="1494" uniqueCount="145">
  <si>
    <t>Rang</t>
  </si>
  <si>
    <t>Nom</t>
  </si>
  <si>
    <t>Prénom</t>
  </si>
  <si>
    <t>Adiavou</t>
  </si>
  <si>
    <t>Nadège</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</si>
  <si>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</si>
  <si>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</si>
  <si>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</si>
  <si>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</si>
  <si>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</si>
  <si>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</si>
  <si>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</si>
  <si>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</si>
  <si>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</si>
  <si>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</si>
  <si>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</si>
  <si>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</si>
  <si>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</si>
  <si>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</si>
  <si>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</si>
  <si>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</si>
  <si>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</si>
  <si>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</si>
  <si>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</si>
  <si>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</si>
  <si>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</si>
  <si>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</si>
  <si>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</si>
  <si>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</si>
  <si>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</si>
  <si>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</si>
  <si>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</si>
  <si>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</si>
  <si>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</si>
  <si>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</si>
  <si>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</si>
  <si>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</si>
  <si>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</si>
  <si>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</si>
  <si>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</si>
  <si>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</si>
  <si>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Item 37</t>
  </si>
  <si>
    <t>Item 38</t>
  </si>
  <si>
    <t>Item 39</t>
  </si>
  <si>
    <t>Item 40</t>
  </si>
  <si>
    <t>A</t>
  </si>
  <si>
    <t>Items</t>
  </si>
  <si>
    <t>Construire les premiers outils pour structurer sa pensée</t>
  </si>
  <si>
    <t>Mathématiques (nombres et calculs)</t>
  </si>
  <si>
    <t>Découvrir les nombres et leur utilisation : 10 items</t>
  </si>
  <si>
    <t>Objectifs visés Cycle 1</t>
  </si>
  <si>
    <t>N° item</t>
  </si>
  <si>
    <t>Construire des premiers savoirs et savoir-faire avec rigueur (acquérir la suite orale des mots- nombres).</t>
  </si>
  <si>
    <t>Dire la suite des nombres jusqu’à trente.</t>
  </si>
  <si>
    <t>Construire des premiers savoirs et savoir-faire avec rigueur (écrire les nombres avec les chiffres).</t>
  </si>
  <si>
    <t>Dire la suite des nombres jusqu’à trente. Lire les nombres écrits en chiffres jusqu’à 10.</t>
  </si>
  <si>
    <t>Reconnaître des quantités sous forme de constellations.</t>
  </si>
  <si>
    <t>Quantifier des collections jusqu’à dix au moins.</t>
  </si>
  <si>
    <t>Reconnaître des quantités représentées avec les doigts de la main.</t>
  </si>
  <si>
    <t>Construire des premiers savoirs et savoir-faire avec rigueur : dénombrer.</t>
  </si>
  <si>
    <t>Utiliser le nombre pour désigner un rang, une position.</t>
  </si>
  <si>
    <t>Utiliser le nombre pour exprimer la position d’un objet ou d’une personne dans un jeu, dans une situation organisée, sur un rang ou pour comparer des positions.</t>
  </si>
  <si>
    <t>Construire le nombre pour exprimer les quantités.</t>
  </si>
  <si>
    <t>Évaluer et comparer des collections d’objets avec des procédures numériques ou non-numériques.</t>
  </si>
  <si>
    <t>Attendus de fin de cycle 1</t>
  </si>
  <si>
    <t>Quantifier des collections jusqu’à dix au moins ; les composer et les décomposer par manipulations effectives puis mentales.</t>
  </si>
  <si>
    <t>Quantifier des collections jusqu’à dix au moins ; les composer et les décomposer par manipulations effectives puis mentales. Dire combien il faut ajouter ou enlever pour obtenir des quantités ne dépassant pas dix ».</t>
  </si>
  <si>
    <t>Utiliser le dénombrement pour comparer deux quantités, pour constituer une collection d’une taille donnée ou pour réaliser une collection de quantité égale à la collection proposée.</t>
  </si>
  <si>
    <r>
      <t xml:space="preserve">Attendus de fin de cycle 2 
</t>
    </r>
    <r>
      <rPr>
        <i/>
        <sz val="9"/>
        <rFont val="Arial"/>
        <family val="2"/>
      </rPr>
      <t>Connaissances et compétences associées</t>
    </r>
  </si>
  <si>
    <r>
      <t>Nommer, lire, écrire, représenter  des nombres entiers.</t>
    </r>
    <r>
      <rPr>
        <sz val="11"/>
        <rFont val="Arial"/>
        <family val="2"/>
      </rPr>
      <t xml:space="preserve"> 
</t>
    </r>
    <r>
      <rPr>
        <i/>
        <sz val="9"/>
        <rFont val="Arial"/>
        <family val="2"/>
      </rPr>
      <t>Utiliser diverses représentations des nombres (écriture en chiffres et en lettres, noms à l’oral, graduations sur une demi-droite, constellations sur des dés, doigts de la main)…</t>
    </r>
  </si>
  <si>
    <r>
      <t xml:space="preserve">Nommer, lire, écrire, représenter  des nombres entiers. 
</t>
    </r>
    <r>
      <rPr>
        <i/>
        <sz val="9"/>
        <rFont val="Arial"/>
        <family val="2"/>
      </rPr>
      <t>Passer d’une représentation à une autre, en particulier associer les noms des nombres à leurs écritures chiffrées.</t>
    </r>
  </si>
  <si>
    <r>
      <t xml:space="preserve">Comprendre et utiliser des nombres entiers pour dénombrer […]. 
</t>
    </r>
    <r>
      <rPr>
        <i/>
        <sz val="9"/>
        <rFont val="Arial"/>
        <family val="2"/>
      </rPr>
      <t>Utiliser diverses stratégies de dénombrement (procédures de dénombrement […]).</t>
    </r>
  </si>
  <si>
    <r>
      <t xml:space="preserve">Comprendre et utiliser des nombres entiers pour dénombrer, ordonner, repérer, comparer. 
</t>
    </r>
    <r>
      <rPr>
        <i/>
        <sz val="9"/>
        <rFont val="Arial"/>
        <family val="2"/>
      </rPr>
      <t>Dénombrer, constituer et comparer des collections en les organisant […].</t>
    </r>
  </si>
  <si>
    <r>
      <t xml:space="preserve">Résoudre des problèmes en utilisant des nombres entiers et le calcul.
</t>
    </r>
    <r>
      <rPr>
        <i/>
        <sz val="9"/>
        <rFont val="Arial"/>
        <family val="2"/>
      </rPr>
      <t>Résoudre des problèmes issus de la vie quotidienne […] conduisant à utiliser les quatre opérations […].</t>
    </r>
  </si>
  <si>
    <r>
      <t xml:space="preserve">Comprendre et utiliser des nombres entiers pour dénombrer, ordonner, repérer, comparer. 
</t>
    </r>
    <r>
      <rPr>
        <i/>
        <sz val="9"/>
        <rFont val="Arial"/>
        <family val="2"/>
      </rPr>
      <t>Utiliser diverses stratégies de dénombrement.</t>
    </r>
  </si>
  <si>
    <r>
      <t xml:space="preserve">Comprendre et utiliser des nombres entiers pour dénombrer, ordonner, repérer, comparer. 
</t>
    </r>
    <r>
      <rPr>
        <i/>
        <sz val="9"/>
        <rFont val="Arial"/>
        <family val="2"/>
      </rPr>
      <t>Repérer un rang ou une position dans une file ou sur une piste.</t>
    </r>
  </si>
  <si>
    <t>Mobiliser le langage dans toutes ses dimensions</t>
  </si>
  <si>
    <t>Français</t>
  </si>
  <si>
    <t>Objectifs visés cycle 1</t>
  </si>
  <si>
    <t>N° Item</t>
  </si>
  <si>
    <t>Composantes</t>
  </si>
  <si>
    <t>L’oral : 15 items</t>
  </si>
  <si>
    <r>
      <t xml:space="preserve">Comprendre et apprendre </t>
    </r>
    <r>
      <rPr>
        <i/>
        <sz val="9"/>
        <rFont val="Arial"/>
        <family val="2"/>
      </rPr>
      <t>(Lien avec la composante « L’écrit » : écouter de l’écrit et le comprendre).</t>
    </r>
  </si>
  <si>
    <t>Comprendre des textes écrits […] sans autre aide que le langage entendu.</t>
  </si>
  <si>
    <t>Commencer à réfléchir sur la langue et acquérir une conscience phonologique.</t>
  </si>
  <si>
    <t>Discriminer des sons (syllabes, sons voyelles, quelques sons consonnes hors des consonnes occlusives).</t>
  </si>
  <si>
    <t>10 – 26 - 28 – 36</t>
  </si>
  <si>
    <t>L’écrit : 15 items</t>
  </si>
  <si>
    <t>Découvrir le principe alphabétique.</t>
  </si>
  <si>
    <t>Reconnaître les lettres de l’alphabet et connaître les correspondances entre les 3 manières de les écrire : cursive, script, capital d’imprimerie.</t>
  </si>
  <si>
    <t>Écrire un seul mot en utilisant des lettres ou groupes de lettres empruntés aux mots connus.</t>
  </si>
  <si>
    <t>37 – 38 39 – 40</t>
  </si>
  <si>
    <t>Commencer à écrire tout seul.</t>
  </si>
  <si>
    <t>Écrire son prénom en écriture cursive sans modèle.</t>
  </si>
  <si>
    <r>
      <t xml:space="preserve">Attendus de fin de cycle 2
</t>
    </r>
    <r>
      <rPr>
        <i/>
        <sz val="9"/>
        <rFont val="Arial"/>
        <family val="2"/>
      </rPr>
      <t>Connaissances et compétences associées</t>
    </r>
  </si>
  <si>
    <r>
      <rPr>
        <b/>
        <sz val="9"/>
        <rFont val="Arial"/>
        <family val="2"/>
      </rPr>
      <t>Lire et comprendre des textes variés adaptés à la maturité et à la culture scolaire des élèves.</t>
    </r>
    <r>
      <rPr>
        <sz val="9"/>
        <rFont val="Arial"/>
        <family val="2"/>
      </rPr>
      <t xml:space="preserve">
</t>
    </r>
    <r>
      <rPr>
        <i/>
        <sz val="9"/>
        <rFont val="Arial"/>
        <family val="2"/>
      </rPr>
      <t>Mettre en relation sa lecture avec les éléments de sa propre culture.
Faire des inférences.
Mobiliser des champs lexicaux portant sur l’univers évoqué par les textes.</t>
    </r>
  </si>
  <si>
    <r>
      <rPr>
        <b/>
        <sz val="9"/>
        <rFont val="Arial"/>
        <family val="2"/>
      </rPr>
      <t>Identifier des mots rapidement : décoder aisément des mots inconnus réguliers, reconnaître des mots fréquents et des mots irréguliers mémorisés.</t>
    </r>
    <r>
      <rPr>
        <sz val="9"/>
        <rFont val="Arial"/>
        <family val="2"/>
      </rPr>
      <t xml:space="preserve">
</t>
    </r>
    <r>
      <rPr>
        <i/>
        <sz val="9"/>
        <rFont val="Arial"/>
        <family val="2"/>
      </rPr>
      <t>Discriminer de manière auditive et savoir analyser les constituants des mots (conscience phonologique).</t>
    </r>
  </si>
  <si>
    <r>
      <rPr>
        <b/>
        <sz val="9"/>
        <rFont val="Arial"/>
        <family val="2"/>
      </rPr>
      <t>Identifier des mots rapidement : décoder aisément des mots inconnus réguliers, reconnaître des mots fréquents et des mots irréguliers mémorisés.</t>
    </r>
    <r>
      <rPr>
        <sz val="9"/>
        <rFont val="Arial"/>
        <family val="2"/>
      </rPr>
      <t xml:space="preserve">
</t>
    </r>
    <r>
      <rPr>
        <i/>
        <sz val="9"/>
        <rFont val="Arial"/>
        <family val="2"/>
      </rPr>
      <t>Discriminer de manière visuelle et connaître le nom des lettres ainsi que le son qu’elles produisent.</t>
    </r>
  </si>
  <si>
    <r>
      <rPr>
        <b/>
        <sz val="9"/>
        <rFont val="Arial"/>
        <family val="2"/>
      </rPr>
      <t>Identifier des mots rapidement : décoder aisément des mots inconnus réguliers, reconnaître des mots fréquents et des mots irréguliers mémorisés.</t>
    </r>
    <r>
      <rPr>
        <sz val="9"/>
        <rFont val="Arial"/>
        <family val="2"/>
      </rPr>
      <t xml:space="preserve">
</t>
    </r>
    <r>
      <rPr>
        <i/>
        <sz val="9"/>
        <rFont val="Arial"/>
        <family val="2"/>
      </rPr>
      <t>Établir des correspondances graphophonologiques.
Orthographier les mots les plus fréquents.
Connaître les correspondances graphophonologiques</t>
    </r>
  </si>
  <si>
    <t>11 – 12 - 13</t>
  </si>
  <si>
    <r>
      <rPr>
        <b/>
        <sz val="9"/>
        <rFont val="Arial"/>
        <family val="2"/>
      </rPr>
      <t>Copier ou transcrire dans une écriture lisible un texte d’une dizaine de lignes en respectant la mise en page, la ponctuation, l’orthographe et en soignant la présentation.</t>
    </r>
    <r>
      <rPr>
        <sz val="9"/>
        <rFont val="Arial"/>
        <family val="2"/>
      </rPr>
      <t xml:space="preserve">
</t>
    </r>
    <r>
      <rPr>
        <i/>
        <sz val="9"/>
        <rFont val="Arial"/>
        <family val="2"/>
      </rPr>
      <t>Maîtriser des gestes de l’écriture cursive exécutés avec une vitesse et une sûreté croissantes.</t>
    </r>
  </si>
  <si>
    <t>4 – 5 – 6 - 7 – 8 – 9 - 25 – 27</t>
  </si>
  <si>
    <t>1 – 2 – 3 - 21 – 22 - 23 – 24 32 – 33 - 34 – 35</t>
  </si>
  <si>
    <r>
      <t>Nommer, lire, écrire, représenter  des nombres entiers.</t>
    </r>
    <r>
      <rPr>
        <sz val="8"/>
        <rFont val="Arial"/>
        <family val="2"/>
      </rPr>
      <t xml:space="preserve"> 
</t>
    </r>
    <r>
      <rPr>
        <i/>
        <sz val="8"/>
        <rFont val="Arial"/>
        <family val="2"/>
      </rPr>
      <t>Utiliser diverses représentations des nombres (écriture en chiffres et en lettres, noms à l’oral, graduations sur une demi-droite, constellations sur des dés, doigts de la main)…</t>
    </r>
  </si>
  <si>
    <r>
      <t xml:space="preserve">Nommer, lire, écrire, représenter  des nombres entiers. 
</t>
    </r>
    <r>
      <rPr>
        <i/>
        <sz val="8"/>
        <rFont val="Arial"/>
        <family val="2"/>
      </rPr>
      <t>Passer d’une représentation à une autre, en particulier associer les noms des nombres à leurs écritures chiffrées.</t>
    </r>
  </si>
  <si>
    <r>
      <t xml:space="preserve">Comprendre et utiliser des nombres entiers pour dénombrer […]. 
</t>
    </r>
    <r>
      <rPr>
        <i/>
        <sz val="8"/>
        <rFont val="Arial"/>
        <family val="2"/>
      </rPr>
      <t>Utiliser diverses stratégies de dénombrement (procédures de dénombrement […]).</t>
    </r>
  </si>
  <si>
    <r>
      <t xml:space="preserve">Comprendre et utiliser des nombres entiers pour dénombrer, ordonner, repérer, comparer. 
</t>
    </r>
    <r>
      <rPr>
        <i/>
        <sz val="8"/>
        <rFont val="Arial"/>
        <family val="2"/>
      </rPr>
      <t>Dénombrer, constituer et comparer des collections en les organisant […].</t>
    </r>
  </si>
  <si>
    <r>
      <t xml:space="preserve">Résoudre des problèmes en utilisant des nombres entiers et le calcul.
</t>
    </r>
    <r>
      <rPr>
        <i/>
        <sz val="8"/>
        <rFont val="Arial"/>
        <family val="2"/>
      </rPr>
      <t>Résoudre des problèmes issus de la vie quotidienne […] conduisant à utiliser les quatre opérations […].</t>
    </r>
  </si>
  <si>
    <r>
      <t xml:space="preserve">Comprendre et utiliser des nombres entiers pour dénombrer, ordonner, repérer, comparer. 
</t>
    </r>
    <r>
      <rPr>
        <i/>
        <sz val="8"/>
        <rFont val="Arial"/>
        <family val="2"/>
      </rPr>
      <t>Repérer un rang ou une position dans une file ou sur une piste.</t>
    </r>
  </si>
  <si>
    <r>
      <t xml:space="preserve">Comprendre et utiliser des nombres entiers pour dénombrer, ordonner, repérer, comparer. 
</t>
    </r>
    <r>
      <rPr>
        <i/>
        <sz val="8"/>
        <rFont val="Arial"/>
        <family val="2"/>
      </rPr>
      <t>Utiliser diverses stratégies de dénombrement.</t>
    </r>
  </si>
  <si>
    <r>
      <t xml:space="preserve">Comprendre et apprendre </t>
    </r>
    <r>
      <rPr>
        <i/>
        <sz val="8"/>
        <rFont val="Arial"/>
        <family val="2"/>
      </rPr>
      <t>(Lien avec la composante « L’écrit » : écouter de l’écrit et le comprendre).</t>
    </r>
  </si>
  <si>
    <r>
      <rPr>
        <b/>
        <sz val="8"/>
        <rFont val="Arial"/>
        <family val="2"/>
      </rPr>
      <t>Lire et comprendre des textes variés adaptés à la maturité et à la culture scolaire des élèves.</t>
    </r>
    <r>
      <rPr>
        <sz val="8"/>
        <rFont val="Arial"/>
        <family val="2"/>
      </rPr>
      <t xml:space="preserve">
</t>
    </r>
    <r>
      <rPr>
        <i/>
        <sz val="8"/>
        <rFont val="Arial"/>
        <family val="2"/>
      </rPr>
      <t>Mettre en relation sa lecture avec les éléments de sa propre culture.
Faire des inférences.
Mobiliser des champs lexicaux portant sur l’univers évoqué par les textes.</t>
    </r>
  </si>
  <si>
    <r>
      <rPr>
        <b/>
        <sz val="8"/>
        <rFont val="Arial"/>
        <family val="2"/>
      </rPr>
      <t>Identifier des mots rapidement : décoder aisément des mots inconnus réguliers, reconnaître des mots fréquents et des mots irréguliers mémorisés.</t>
    </r>
    <r>
      <rPr>
        <sz val="8"/>
        <rFont val="Arial"/>
        <family val="2"/>
      </rPr>
      <t xml:space="preserve">
</t>
    </r>
    <r>
      <rPr>
        <i/>
        <sz val="8"/>
        <rFont val="Arial"/>
        <family val="2"/>
      </rPr>
      <t>Discriminer de manière auditive et savoir analyser les constituants des mots (conscience phonologique).</t>
    </r>
  </si>
  <si>
    <r>
      <rPr>
        <b/>
        <sz val="8"/>
        <rFont val="Arial"/>
        <family val="2"/>
      </rPr>
      <t>Identifier des mots rapidement : décoder aisément des mots inconnus réguliers, reconnaître des mots fréquents et des mots irréguliers mémorisés.</t>
    </r>
    <r>
      <rPr>
        <sz val="8"/>
        <rFont val="Arial"/>
        <family val="2"/>
      </rPr>
      <t xml:space="preserve">
</t>
    </r>
    <r>
      <rPr>
        <i/>
        <sz val="8"/>
        <rFont val="Arial"/>
        <family val="2"/>
      </rPr>
      <t>Discriminer de manière visuelle et connaître le nom des lettres ainsi que le son qu’elles produisent.</t>
    </r>
  </si>
  <si>
    <r>
      <rPr>
        <b/>
        <sz val="8"/>
        <rFont val="Arial"/>
        <family val="2"/>
      </rPr>
      <t>Identifier des mots rapidement : décoder aisément des mots inconnus réguliers, reconnaître des mots fréquents et des mots irréguliers mémorisés.</t>
    </r>
    <r>
      <rPr>
        <sz val="8"/>
        <rFont val="Arial"/>
        <family val="2"/>
      </rPr>
      <t xml:space="preserve">
</t>
    </r>
    <r>
      <rPr>
        <i/>
        <sz val="8"/>
        <rFont val="Arial"/>
        <family val="2"/>
      </rPr>
      <t>Établir des correspondances graphophonologiques.
Orthographier les mots les plus fréquents.
Connaître les correspondances graphophonologiques</t>
    </r>
  </si>
  <si>
    <r>
      <rPr>
        <b/>
        <sz val="8"/>
        <rFont val="Arial"/>
        <family val="2"/>
      </rPr>
      <t>Copier ou transcrire dans une écriture lisible un texte d’une dizaine de lignes en respectant la mise en page, la ponctuation, l’orthographe et en soignant la présentation.</t>
    </r>
    <r>
      <rPr>
        <sz val="8"/>
        <rFont val="Arial"/>
        <family val="2"/>
      </rPr>
      <t xml:space="preserve">
</t>
    </r>
    <r>
      <rPr>
        <i/>
        <sz val="8"/>
        <rFont val="Arial"/>
        <family val="2"/>
      </rPr>
      <t>Maîtriser des gestes de l’écriture cursive exécutés avec une vitesse et une sûreté croissantes.</t>
    </r>
  </si>
  <si>
    <r>
      <t xml:space="preserve">Attendus de fin de cycle 2
</t>
    </r>
    <r>
      <rPr>
        <i/>
        <sz val="8"/>
        <rFont val="Arial"/>
        <family val="2"/>
      </rPr>
      <t>Connaissances et compétences associées</t>
    </r>
  </si>
  <si>
    <r>
      <t xml:space="preserve">Attendus de fin de cycle 2 
</t>
    </r>
    <r>
      <rPr>
        <i/>
        <sz val="8"/>
        <rFont val="Arial"/>
        <family val="2"/>
      </rPr>
      <t>Connaissances et compétences associées</t>
    </r>
  </si>
  <si>
    <t>Séquence 1</t>
  </si>
  <si>
    <t>Séquence 2</t>
  </si>
  <si>
    <t>Séquence 3</t>
  </si>
  <si>
    <t>Séquence 4</t>
  </si>
  <si>
    <t>Séquence 6</t>
  </si>
  <si>
    <t>Séquence 5</t>
  </si>
  <si>
    <t>L’oral :
15 items</t>
  </si>
  <si>
    <r>
      <rPr>
        <b/>
        <i/>
        <sz val="9"/>
        <color theme="4" tint="-0.249977111117893"/>
        <rFont val="Arial"/>
        <family val="2"/>
      </rPr>
      <t>Conseil</t>
    </r>
    <r>
      <rPr>
        <i/>
        <sz val="9"/>
        <rFont val="Arial"/>
        <family val="2"/>
      </rPr>
      <t xml:space="preserve"> : on peut procéder par copier coller depuis un autre tableur ou traitement de texte.
</t>
    </r>
    <r>
      <rPr>
        <b/>
        <i/>
        <sz val="9"/>
        <color theme="7" tint="0.39997558519241921"/>
        <rFont val="Arial"/>
        <family val="2"/>
      </rPr>
      <t>Précaution</t>
    </r>
    <r>
      <rPr>
        <i/>
        <sz val="9"/>
        <rFont val="Arial"/>
        <family val="2"/>
      </rPr>
      <t xml:space="preserve"> : ne pas </t>
    </r>
    <r>
      <rPr>
        <i/>
        <u/>
        <sz val="9"/>
        <rFont val="Arial"/>
        <family val="2"/>
      </rPr>
      <t>déplacer</t>
    </r>
    <r>
      <rPr>
        <i/>
        <sz val="9"/>
        <rFont val="Arial"/>
        <family val="2"/>
      </rPr>
      <t xml:space="preserve"> les éléments de la liste en "couper coller"</t>
    </r>
  </si>
  <si>
    <t>1 – 2 – 3 - 21 – 22 - 23 – 24 - 32 – 33 - 34 – 35</t>
  </si>
  <si>
    <t>37 – 38 - 39 – 40</t>
  </si>
  <si>
    <t>14 - 15 - 16</t>
  </si>
  <si>
    <t>MOYENNE CLASSE</t>
  </si>
  <si>
    <t>N° item :</t>
  </si>
  <si>
    <t>Construire des premiers savoirs et savoir-faire avec rigueur : dénombrer</t>
  </si>
  <si>
    <t>Items :</t>
  </si>
  <si>
    <r>
      <t xml:space="preserve">Comprendre et apprendre </t>
    </r>
    <r>
      <rPr>
        <i/>
        <sz val="10"/>
        <rFont val="Arial"/>
        <family val="2"/>
      </rPr>
      <t>(Lien avec la composante « L’écrit » : écouter de l’écrit et le comprendre).</t>
    </r>
  </si>
  <si>
    <r>
      <rPr>
        <b/>
        <sz val="10"/>
        <rFont val="Arial"/>
        <family val="2"/>
      </rPr>
      <t>Lire et comprendre des textes variés adaptés à la maturité et à la culture scolaire des élèves.</t>
    </r>
    <r>
      <rPr>
        <sz val="10"/>
        <rFont val="Arial"/>
        <family val="2"/>
      </rPr>
      <t xml:space="preserve">
</t>
    </r>
    <r>
      <rPr>
        <i/>
        <sz val="10"/>
        <rFont val="Arial"/>
        <family val="2"/>
      </rPr>
      <t>Mettre en relation sa lecture avec les éléments de sa propre culture.
Faire des inférences.
Mobiliser des champs lexicaux portant sur l’univers évoqué par les textes.</t>
    </r>
  </si>
  <si>
    <r>
      <rPr>
        <b/>
        <sz val="10"/>
        <rFont val="Arial"/>
        <family val="2"/>
      </rPr>
      <t>Identifier des mots rapidement : décoder aisément des mots inconnus réguliers, reconnaître des mots fréquents et des mots irréguliers mémorisés.</t>
    </r>
    <r>
      <rPr>
        <sz val="10"/>
        <rFont val="Arial"/>
        <family val="2"/>
      </rPr>
      <t xml:space="preserve">
</t>
    </r>
    <r>
      <rPr>
        <i/>
        <sz val="10"/>
        <rFont val="Arial"/>
        <family val="2"/>
      </rPr>
      <t>Discriminer de manière auditive et savoir analyser les constituants des mots (conscience phonologique).</t>
    </r>
  </si>
  <si>
    <r>
      <rPr>
        <b/>
        <sz val="10"/>
        <rFont val="Arial"/>
        <family val="2"/>
      </rPr>
      <t>Identifier des mots rapidement : décoder aisément des mots inconnus réguliers, reconnaître des mots fréquents et des mots irréguliers mémorisés.</t>
    </r>
    <r>
      <rPr>
        <sz val="10"/>
        <rFont val="Arial"/>
        <family val="2"/>
      </rPr>
      <t xml:space="preserve">
</t>
    </r>
    <r>
      <rPr>
        <i/>
        <sz val="10"/>
        <rFont val="Arial"/>
        <family val="2"/>
      </rPr>
      <t>Discriminer de manière visuelle et connaître le nom des lettres ainsi que le son qu’elles produisent.</t>
    </r>
  </si>
  <si>
    <r>
      <rPr>
        <b/>
        <sz val="10"/>
        <rFont val="Arial"/>
        <family val="2"/>
      </rPr>
      <t>Identifier des mots rapidement : décoder aisément des mots inconnus réguliers, reconnaître des mots fréquents et des mots irréguliers mémorisés.</t>
    </r>
    <r>
      <rPr>
        <sz val="10"/>
        <rFont val="Arial"/>
        <family val="2"/>
      </rPr>
      <t xml:space="preserve">
</t>
    </r>
    <r>
      <rPr>
        <i/>
        <sz val="10"/>
        <rFont val="Arial"/>
        <family val="2"/>
      </rPr>
      <t>Établir des correspondances graphophonologiques.
Orthographier les mots les plus fréquents.
Connaître les correspondances graphophonologiques</t>
    </r>
  </si>
  <si>
    <r>
      <rPr>
        <b/>
        <sz val="10"/>
        <rFont val="Arial"/>
        <family val="2"/>
      </rPr>
      <t>Copier ou transcrire dans une écriture lisible un texte d’une dizaine de lignes en respectant la mise en page, la ponctuation, l’orthographe et en soignant la présentation.</t>
    </r>
    <r>
      <rPr>
        <sz val="10"/>
        <rFont val="Arial"/>
        <family val="2"/>
      </rPr>
      <t xml:space="preserve">
</t>
    </r>
    <r>
      <rPr>
        <i/>
        <sz val="10"/>
        <rFont val="Arial"/>
        <family val="2"/>
      </rPr>
      <t>Maîtriser des gestes de l’écriture cursive exécutés avec une vitesse et une sûreté croissantes.</t>
    </r>
  </si>
  <si>
    <r>
      <t>Nommer, lire, écrire, représenter  des nombres entiers.</t>
    </r>
    <r>
      <rPr>
        <sz val="9"/>
        <rFont val="Arial"/>
        <family val="2"/>
      </rPr>
      <t xml:space="preserve"> 
</t>
    </r>
    <r>
      <rPr>
        <i/>
        <sz val="9"/>
        <rFont val="Arial"/>
        <family val="2"/>
      </rPr>
      <t>Utiliser diverses représentations des nombres (écriture en chiffres et en lettres, noms à l’oral, graduations sur une demi-droite, constellations sur des dés, doigts de la main)…</t>
    </r>
  </si>
  <si>
    <r>
      <rPr>
        <sz val="10"/>
        <color theme="4" tint="-0.249977111117893"/>
        <rFont val="Arial"/>
        <family val="2"/>
      </rPr>
      <t xml:space="preserve">Procédure
</t>
    </r>
    <r>
      <rPr>
        <sz val="10"/>
        <rFont val="Arial"/>
        <family val="2"/>
        <charset val="1"/>
      </rPr>
      <t xml:space="preserve">
</t>
    </r>
    <r>
      <rPr>
        <sz val="9"/>
        <rFont val="Arial"/>
        <family val="2"/>
      </rPr>
      <t xml:space="preserve">Saisir les élèves une seule fois sur la feuille « ma classe ». Puis saisir les résultats des évaluations sur les feuilles « saisie français » et « saisie mathématiques ».
Toutes les autres feuilles sont automatisées.
</t>
    </r>
    <r>
      <rPr>
        <b/>
        <sz val="9"/>
        <rFont val="Arial"/>
        <family val="2"/>
      </rPr>
      <t>L'élève "Nadège" est donnée comme exemple. Vous pouvez naturellement la remplacer !</t>
    </r>
  </si>
  <si>
    <r>
      <rPr>
        <sz val="10"/>
        <color theme="4" tint="-0.249977111117893"/>
        <rFont val="Arial"/>
        <family val="2"/>
      </rPr>
      <t xml:space="preserve">Feuilles "Bilans Individuels"
</t>
    </r>
    <r>
      <rPr>
        <sz val="10"/>
        <rFont val="Arial"/>
        <family val="2"/>
      </rPr>
      <t xml:space="preserve">
Sélectionner l'élève par son prénom dans la cellule en surbrillance. 
Les tableaux et graphiques se mettent à jour automatiquement. </t>
    </r>
  </si>
  <si>
    <t>Moyenne classe</t>
  </si>
  <si>
    <r>
      <rPr>
        <sz val="10"/>
        <color theme="4" tint="-0.249977111117893"/>
        <rFont val="Arial"/>
        <family val="2"/>
      </rPr>
      <t>Proposition de tableur de saisie des évaluations d’entrée en CP</t>
    </r>
    <r>
      <rPr>
        <sz val="10"/>
        <rFont val="Arial"/>
        <family val="2"/>
        <charset val="1"/>
      </rPr>
      <t xml:space="preserve">
</t>
    </r>
    <r>
      <rPr>
        <sz val="8"/>
        <rFont val="Arial"/>
        <family val="2"/>
      </rPr>
      <t xml:space="preserve">
</t>
    </r>
    <r>
      <rPr>
        <b/>
        <sz val="9"/>
        <rFont val="Arial"/>
        <family val="2"/>
      </rPr>
      <t>Signification du symbole « ∞ » sur les bilans</t>
    </r>
    <r>
      <rPr>
        <sz val="9"/>
        <rFont val="Arial"/>
        <family val="2"/>
      </rPr>
      <t xml:space="preserve"> : vous avez noté  l’élève soit absent (code A), soit non évaluable pour cet item (code N). En conséquence, aucun résultat ne peut être calculé </t>
    </r>
    <r>
      <rPr>
        <u/>
        <sz val="9"/>
        <rFont val="Arial"/>
        <family val="2"/>
      </rPr>
      <t>ni pour cet item</t>
    </r>
    <r>
      <rPr>
        <sz val="9"/>
        <rFont val="Arial"/>
        <family val="2"/>
      </rPr>
      <t xml:space="preserve">, ni pour </t>
    </r>
    <r>
      <rPr>
        <u/>
        <sz val="9"/>
        <rFont val="Arial"/>
        <family val="2"/>
      </rPr>
      <t>l’ensemble du groupe d’items</t>
    </r>
    <r>
      <rPr>
        <sz val="9"/>
        <rFont val="Arial"/>
        <family val="2"/>
      </rPr>
      <t xml:space="preserve"> auquel cet item appartient (le cas échéant). 
DIFFERENCES AVEC L'APPLICATION </t>
    </r>
    <r>
      <rPr>
        <i/>
        <sz val="9"/>
        <rFont val="Arial"/>
        <family val="2"/>
      </rPr>
      <t>LSU</t>
    </r>
    <r>
      <rPr>
        <sz val="9"/>
        <rFont val="Arial"/>
        <family val="2"/>
      </rPr>
      <t xml:space="preserve">
Ce document ne donnera pas nécessairement les mêmes biilans que l'application </t>
    </r>
    <r>
      <rPr>
        <i/>
        <sz val="9"/>
        <rFont val="Arial"/>
        <family val="2"/>
      </rPr>
      <t>LSU</t>
    </r>
    <r>
      <rPr>
        <sz val="9"/>
        <rFont val="Arial"/>
        <family val="2"/>
      </rPr>
      <t xml:space="preserve"> parce que :
- les enseignants sont libres d'interpréter les réussites de leurs élèves au moment de la saisie.
- à cet effet, </t>
    </r>
    <r>
      <rPr>
        <u/>
        <sz val="9"/>
        <rFont val="Arial"/>
        <family val="2"/>
      </rPr>
      <t>pour chaque item</t>
    </r>
    <r>
      <rPr>
        <sz val="9"/>
        <rFont val="Arial"/>
        <family val="2"/>
      </rPr>
      <t xml:space="preserve">, un code "3" et un code "4" (voir signification dans le livret du maitre POESIE) sont disponibles et sont comptablilisés comme une demi-réussite (dans le LSU les codes 3 et 4 sont comptablisés échoués).
</t>
    </r>
    <r>
      <rPr>
        <sz val="7"/>
        <rFont val="Arial"/>
        <family val="2"/>
      </rPr>
      <t xml:space="preserve">Remerciements
Merci à notre collègue de l’école Edmond DESBROSSE de Nouméa pour ses retours et propositions et à ses élèves de 2024 pour leur patience. 
VERSION 2026 (20260217) : rajout des moyennes de la classe sur les bilans individuels. </t>
    </r>
  </si>
  <si>
    <r>
      <rPr>
        <b/>
        <sz val="10"/>
        <rFont val="Arial"/>
        <family val="2"/>
      </rPr>
      <t>A savoir</t>
    </r>
    <r>
      <rPr>
        <sz val="10"/>
        <rFont val="Arial"/>
        <family val="2"/>
        <charset val="1"/>
      </rPr>
      <t xml:space="preserve">
</t>
    </r>
    <r>
      <rPr>
        <sz val="9"/>
        <rFont val="Arial"/>
        <family val="2"/>
      </rPr>
      <t xml:space="preserve">Ce document est destiné aux enseignants qui </t>
    </r>
    <r>
      <rPr>
        <b/>
        <sz val="9"/>
        <rFont val="Arial"/>
        <family val="2"/>
      </rPr>
      <t>souhaitent</t>
    </r>
    <r>
      <rPr>
        <sz val="9"/>
        <rFont val="Arial"/>
        <family val="2"/>
      </rPr>
      <t xml:space="preserve"> l'utiliser, toujours pour leur propre usage, et</t>
    </r>
    <r>
      <rPr>
        <b/>
        <sz val="9"/>
        <rFont val="Arial"/>
        <family val="2"/>
      </rPr>
      <t xml:space="preserve"> ne sera jamais exigible ni "obligatoire</t>
    </r>
    <r>
      <rPr>
        <sz val="9"/>
        <rFont val="Arial"/>
        <family val="2"/>
      </rPr>
      <t xml:space="preserve">". Il peut aussi être utilisé pour évaluer les élèves arrivés en cours d'année (hors plage des passations "officielles")
Ce document ne remplace pas la saisie via l'application LSU.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</si>
</sst>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31" x14ac:knownFonts="1">
    <font>
      <sz val="10"/>
      <name val="Arial"/>
      <family val="2"/>
      <charset val="1"/>
    </font>
    <font>
      <i/>
      <sz val="10"/>
      <color rgb="FF808080"/>
      <name val="Arial"/>
      <family val="2"/>
      <charset val="1"/>
    </font>
    <font>
      <sz val="9"/>
      <color rgb="FF666666"/>
      <name val="Arial"/>
      <family val="2"/>
      <charset val="1"/>
    </font>
    <font>
      <b/>
      <sz val="10"/>
      <name val="Arial"/>
      <family val="2"/>
      <charset val="1"/>
    </font>
    <font>
      <sz val="7"/>
      <name val="Arial"/>
      <family val="2"/>
      <charset val="1"/>
    </font>
    <font>
      <sz val="10"/>
      <name val="Arial"/>
      <family val="2"/>
      <charset val="1"/>
    </font>
    <font>
      <sz val="10"/>
      <name val="Arial"/>
      <family val="2"/>
    </font>
    <font>
      <sz val="7"/>
      <name val="Arial"/>
      <family val="2"/>
    </font>
    <font>
      <b/>
      <sz val="8"/>
      <name val="Arial"/>
      <family val="2"/>
    </font>
    <font>
      <b/>
      <sz val="10"/>
      <name val="Arial"/>
      <family val="2"/>
    </font>
    <font>
      <b/>
      <sz val="9"/>
      <name val="Arial"/>
      <family val="2"/>
    </font>
    <font>
      <i/>
      <sz val="9"/>
      <name val="Arial"/>
      <family val="2"/>
    </font>
    <font>
      <i/>
      <u/>
      <sz val="9"/>
      <name val="Arial"/>
      <family val="2"/>
    </font>
    <font>
      <sz val="11"/>
      <name val="Arial"/>
      <family val="2"/>
    </font>
    <font>
      <sz val="9"/>
      <name val="Times New Roman"/>
      <family val="1"/>
    </font>
    <font>
      <sz val="9"/>
      <name val="Arial"/>
      <family val="2"/>
    </font>
    <font>
      <sz val="8"/>
      <name val="Arial"/>
      <family val="2"/>
    </font>
    <font>
      <i/>
      <sz val="8"/>
      <name val="Arial"/>
      <family val="2"/>
    </font>
    <font>
      <b/>
      <i/>
      <sz val="9"/>
      <color theme="7" tint="0.39997558519241921"/>
      <name val="Arial"/>
      <family val="2"/>
    </font>
    <font>
      <b/>
      <i/>
      <sz val="9"/>
      <color theme="4" tint="-0.249977111117893"/>
      <name val="Arial"/>
      <family val="2"/>
    </font>
    <font>
      <sz val="10"/>
      <color theme="4" tint="-0.249977111117893"/>
      <name val="Arial"/>
      <family val="2"/>
    </font>
    <font>
      <u/>
      <sz val="9"/>
      <name val="Arial"/>
      <family val="2"/>
    </font>
    <font>
      <sz val="14"/>
      <name val="Arial"/>
      <family val="2"/>
      <charset val="1"/>
    </font>
    <font>
      <b/>
      <sz val="10"/>
      <color rgb="FF0070C0"/>
      <name val="Arial"/>
      <family val="2"/>
    </font>
    <font>
      <b/>
      <sz val="10"/>
      <color theme="7" tint="0.39997558519241921"/>
      <name val="Arial"/>
      <family val="2"/>
    </font>
    <font>
      <i/>
      <sz val="10"/>
      <name val="Arial"/>
      <family val="2"/>
    </font>
    <font>
      <b/>
      <sz val="8"/>
      <color theme="0"/>
      <name val="Arial"/>
      <family val="2"/>
    </font>
    <font>
      <b/>
      <sz val="12"/>
      <name val="Arial"/>
      <family val="2"/>
    </font>
    <font>
      <b/>
      <sz val="10"/>
      <color theme="0"/>
      <name val="Arial"/>
      <family val="2"/>
    </font>
    <font>
      <sz val="12"/>
      <name val="Arial"/>
      <family val="2"/>
      <charset val="1"/>
    </font>
    <font>
      <sz val="12"/>
      <name val="Arial"/>
      <family val="2"/>
    </font>
  </fonts>
  <fills count="16">
    <fill>
      <patternFill patternType="none"/>
    </fill>
    <fill>
      <patternFill patternType="gray125"/>
    </fill>
    <fill>
      <patternFill patternType="solid">
        <fgColor rgb="FFEEEEEE"/>
        <bgColor rgb="FFFFFFCC"/>
      </patternFill>
    </fill>
    <fill>
      <patternFill patternType="solid">
        <fgColor rgb="FFFF3838"/>
        <bgColor rgb="FFC9211E"/>
      </patternFill>
    </fill>
    <fill>
      <patternFill patternType="solid">
        <fgColor rgb="FFFF8000"/>
        <bgColor rgb="FFFF8080"/>
      </patternFill>
    </fill>
    <fill>
      <patternFill patternType="solid">
        <fgColor rgb="FFFFFF6D"/>
        <bgColor rgb="FFFFFFCC"/>
      </patternFill>
    </fill>
    <fill>
      <patternFill patternType="solid">
        <fgColor rgb="FF81D41A"/>
        <bgColor rgb="FFA6A6A6"/>
      </patternFill>
    </fill>
    <fill>
      <patternFill patternType="solid">
        <fgColor rgb="FFB7B3CA"/>
        <bgColor rgb="FFBEBEBE"/>
      </patternFill>
    </fill>
    <fill>
      <patternFill patternType="solid">
        <fgColor rgb="FFBBAAFA"/>
        <bgColor rgb="FFB7B3CA"/>
      </patternFill>
    </fill>
    <fill>
      <patternFill patternType="solid">
        <fgColor rgb="FF999999"/>
        <bgColor rgb="FFA6A6A6"/>
      </patternFill>
    </fill>
    <fill>
      <patternFill patternType="solid">
        <fgColor theme="0"/>
        <bgColor indexed="64"/>
      </patternFill>
    </fill>
    <fill>
      <patternFill patternType="solid">
        <fgColor theme="8" tint="0.79998168889431442"/>
        <bgColor rgb="FFFFFF0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499984740745262"/>
        <bgColor indexed="64"/>
      </patternFill>
    </fill>
    <fill>
      <patternFill patternType="solid">
        <fgColor theme="4" tint="-0.499984740745262"/>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bottom style="medium">
        <color indexed="64"/>
      </bottom>
      <diagonal/>
    </border>
    <border>
      <left/>
      <right style="medium">
        <color auto="1"/>
      </right>
      <top/>
      <bottom style="thin">
        <color auto="1"/>
      </bottom>
      <diagonal/>
    </border>
    <border>
      <left style="medium">
        <color auto="1"/>
      </left>
      <right style="medium">
        <color auto="1"/>
      </right>
      <top style="medium">
        <color rgb="FF000000"/>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diagonal/>
    </border>
    <border>
      <left/>
      <right/>
      <top style="thin">
        <color auto="1"/>
      </top>
      <bottom/>
      <diagonal/>
    </border>
    <border>
      <left/>
      <right style="medium">
        <color auto="1"/>
      </right>
      <top style="thin">
        <color auto="1"/>
      </top>
      <bottom style="medium">
        <color auto="1"/>
      </bottom>
      <diagonal/>
    </border>
    <border>
      <left style="medium">
        <color indexed="64"/>
      </left>
      <right style="medium">
        <color auto="1"/>
      </right>
      <top style="thin">
        <color auto="1"/>
      </top>
      <bottom style="medium">
        <color auto="1"/>
      </bottom>
      <diagonal/>
    </border>
    <border>
      <left/>
      <right/>
      <top style="thin">
        <color auto="1"/>
      </top>
      <bottom style="medium">
        <color auto="1"/>
      </bottom>
      <diagonal/>
    </border>
  </borders>
  <cellStyleXfs count="8">
    <xf numFmtId="0" fontId="0" fillId="0" borderId="0"/>
    <xf numFmtId="0" fontId="1" fillId="2" borderId="0" applyProtection="0"/>
    <xf numFmtId="0" fontId="5" fillId="3" borderId="0" applyBorder="0" applyProtection="0"/>
    <xf numFmtId="0" fontId="5" fillId="4" borderId="0" applyBorder="0" applyProtection="0"/>
    <xf numFmtId="0" fontId="5" fillId="5" borderId="0" applyBorder="0" applyProtection="0"/>
    <xf numFmtId="0" fontId="5" fillId="6" borderId="0" applyBorder="0" applyProtection="0"/>
    <xf numFmtId="0" fontId="2" fillId="7" borderId="0" applyBorder="0" applyProtection="0"/>
    <xf numFmtId="0" fontId="5" fillId="8" borderId="0" applyBorder="0" applyProtection="0"/>
  </cellStyleXfs>
  <cellXfs count="204">
    <xf numFmtId="0" fontId="0" fillId="0" borderId="0" xfId="0"/>
    <xf numFmtId="0" fontId="0" fillId="0" borderId="0" xfId="0" applyAlignment="1" applyProtection="1"/>
    <xf numFmtId="0" fontId="0" fillId="0" borderId="1" xfId="0" applyFont="1" applyBorder="1" applyAlignment="1" applyProtection="1"/>
    <xf numFmtId="49" fontId="0" fillId="0" borderId="1" xfId="0" applyNumberFormat="1" applyFont="1" applyBorder="1" applyAlignment="1" applyProtection="1">
      <protection locked="0"/>
    </xf>
    <xf numFmtId="0" fontId="0" fillId="9" borderId="1" xfId="0" applyFill="1" applyBorder="1" applyAlignment="1" applyProtection="1"/>
    <xf numFmtId="0" fontId="3" fillId="0" borderId="0" xfId="0" applyFont="1" applyAlignment="1" applyProtection="1"/>
    <xf numFmtId="0" fontId="3" fillId="0" borderId="1" xfId="0" applyFont="1" applyBorder="1" applyAlignment="1" applyProtection="1"/>
    <xf numFmtId="0" fontId="0" fillId="0" borderId="1" xfId="0" applyBorder="1" applyAlignment="1" applyProtection="1"/>
    <xf numFmtId="0" fontId="0" fillId="0" borderId="1" xfId="0" applyFont="1" applyBorder="1" applyAlignment="1" applyProtection="1">
      <alignment horizontal="center"/>
      <protection locked="0" hidden="1"/>
    </xf>
    <xf numFmtId="0" fontId="0" fillId="0" borderId="0" xfId="0" applyAlignment="1" applyProtection="1">
      <protection hidden="1"/>
    </xf>
    <xf numFmtId="0" fontId="0" fillId="0" borderId="0" xfId="0" applyFont="1" applyAlignment="1" applyProtection="1">
      <alignment horizontal="center" vertical="center"/>
      <protection hidden="1"/>
    </xf>
    <xf numFmtId="0" fontId="0" fillId="0" borderId="4" xfId="0" applyBorder="1" applyAlignment="1" applyProtection="1">
      <protection hidden="1"/>
    </xf>
    <xf numFmtId="0" fontId="0" fillId="0" borderId="0" xfId="0" applyFont="1" applyAlignment="1" applyProtection="1"/>
    <xf numFmtId="0" fontId="0" fillId="0" borderId="0" xfId="0" applyFont="1" applyAlignment="1" applyProtection="1">
      <alignment horizontal="center"/>
    </xf>
    <xf numFmtId="0" fontId="0" fillId="9" borderId="1" xfId="0" applyFill="1" applyBorder="1" applyAlignment="1" applyProtection="1">
      <protection hidden="1"/>
    </xf>
    <xf numFmtId="0" fontId="0" fillId="0" borderId="1" xfId="0" applyBorder="1" applyAlignment="1" applyProtection="1">
      <protection hidden="1"/>
    </xf>
    <xf numFmtId="0" fontId="0" fillId="0" borderId="1" xfId="0" applyFont="1" applyBorder="1" applyAlignment="1" applyProtection="1">
      <alignment horizontal="center"/>
      <protection hidden="1"/>
    </xf>
    <xf numFmtId="0" fontId="0" fillId="0" borderId="1" xfId="0" applyBorder="1" applyAlignment="1" applyProtection="1">
      <alignment horizontal="center"/>
      <protection locked="0"/>
    </xf>
    <xf numFmtId="0" fontId="0" fillId="0" borderId="6" xfId="0" applyBorder="1" applyAlignment="1" applyProtection="1"/>
    <xf numFmtId="0" fontId="0" fillId="0" borderId="7" xfId="0" applyBorder="1" applyAlignment="1" applyProtection="1"/>
    <xf numFmtId="0" fontId="7" fillId="0" borderId="0" xfId="0" applyFont="1"/>
    <xf numFmtId="0" fontId="0" fillId="0" borderId="0" xfId="0" applyFill="1"/>
    <xf numFmtId="0" fontId="6" fillId="0" borderId="1" xfId="0" applyFont="1" applyBorder="1" applyAlignment="1" applyProtection="1">
      <alignment horizontal="center"/>
    </xf>
    <xf numFmtId="0" fontId="9" fillId="0" borderId="1" xfId="0" applyFont="1" applyBorder="1" applyAlignment="1" applyProtection="1">
      <protection hidden="1"/>
    </xf>
    <xf numFmtId="0" fontId="0" fillId="0" borderId="0" xfId="0" applyAlignment="1">
      <alignment vertical="center"/>
    </xf>
    <xf numFmtId="0" fontId="10" fillId="0" borderId="1" xfId="0" applyFont="1" applyBorder="1" applyAlignment="1" applyProtection="1"/>
    <xf numFmtId="11" fontId="10" fillId="0" borderId="1" xfId="0" applyNumberFormat="1" applyFont="1" applyBorder="1" applyAlignment="1" applyProtection="1">
      <alignment horizontal="center" vertical="center"/>
    </xf>
    <xf numFmtId="0" fontId="0" fillId="0" borderId="0" xfId="0" applyFont="1" applyBorder="1" applyAlignment="1" applyProtection="1"/>
    <xf numFmtId="0" fontId="14" fillId="0" borderId="18" xfId="0" applyFont="1" applyBorder="1" applyAlignment="1">
      <alignment vertical="center" wrapText="1"/>
    </xf>
    <xf numFmtId="0" fontId="8"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vertical="center" wrapText="1"/>
    </xf>
    <xf numFmtId="0" fontId="15" fillId="0" borderId="23" xfId="0" applyFont="1" applyBorder="1" applyAlignment="1">
      <alignment horizontal="justify" vertical="center" wrapText="1"/>
    </xf>
    <xf numFmtId="0" fontId="15" fillId="0" borderId="26" xfId="0" applyFont="1" applyBorder="1" applyAlignment="1">
      <alignment horizontal="justify" vertical="center" wrapText="1"/>
    </xf>
    <xf numFmtId="0" fontId="15" fillId="0" borderId="26" xfId="0" applyFont="1" applyBorder="1" applyAlignment="1">
      <alignment vertical="center" wrapText="1"/>
    </xf>
    <xf numFmtId="0" fontId="8" fillId="0" borderId="23" xfId="0" applyFont="1" applyBorder="1" applyAlignment="1">
      <alignment horizontal="left" vertical="center" wrapText="1" indent="4"/>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7" xfId="0" applyFont="1" applyBorder="1" applyAlignment="1">
      <alignment vertical="center" wrapText="1"/>
    </xf>
    <xf numFmtId="0" fontId="14" fillId="0" borderId="26" xfId="0" applyFont="1" applyBorder="1" applyAlignment="1">
      <alignment vertical="center" wrapText="1"/>
    </xf>
    <xf numFmtId="0" fontId="9"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5" fillId="0" borderId="35" xfId="0" applyFont="1" applyBorder="1" applyAlignment="1">
      <alignment vertical="center" wrapText="1"/>
    </xf>
    <xf numFmtId="0" fontId="8" fillId="0" borderId="26" xfId="0" applyFont="1" applyBorder="1" applyAlignment="1">
      <alignment horizontal="left" vertical="center" wrapText="1" indent="3"/>
    </xf>
    <xf numFmtId="0" fontId="8" fillId="0" borderId="26" xfId="0" applyFont="1" applyBorder="1" applyAlignment="1">
      <alignment horizontal="left" vertical="center" wrapText="1"/>
    </xf>
    <xf numFmtId="0" fontId="15" fillId="0" borderId="27" xfId="0" applyFont="1" applyBorder="1" applyAlignment="1">
      <alignment vertical="center" wrapText="1"/>
    </xf>
    <xf numFmtId="0" fontId="15" fillId="0" borderId="37" xfId="0" applyFont="1" applyBorder="1" applyAlignment="1">
      <alignment vertical="center" wrapText="1"/>
    </xf>
    <xf numFmtId="0" fontId="15" fillId="0" borderId="37" xfId="0" applyFont="1" applyBorder="1" applyAlignment="1">
      <alignment horizontal="center" vertical="center" wrapText="1"/>
    </xf>
    <xf numFmtId="0" fontId="15" fillId="0" borderId="38" xfId="0" applyFont="1" applyBorder="1" applyAlignment="1">
      <alignment vertical="center" wrapText="1"/>
    </xf>
    <xf numFmtId="0" fontId="4" fillId="0" borderId="16" xfId="0" applyFont="1" applyBorder="1" applyAlignment="1" applyProtection="1">
      <alignment vertical="center" wrapText="1"/>
    </xf>
    <xf numFmtId="0" fontId="4" fillId="0" borderId="39" xfId="0" applyFont="1" applyBorder="1" applyAlignment="1" applyProtection="1">
      <alignment vertical="center" wrapText="1"/>
    </xf>
    <xf numFmtId="0" fontId="8" fillId="0" borderId="27" xfId="0" applyFont="1" applyBorder="1" applyAlignment="1">
      <alignment horizontal="left" vertical="center" wrapText="1"/>
    </xf>
    <xf numFmtId="0" fontId="9" fillId="0" borderId="27"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16" fillId="0" borderId="18" xfId="0" applyFont="1" applyBorder="1" applyAlignment="1">
      <alignment horizontal="justify" vertical="center" wrapText="1"/>
    </xf>
    <xf numFmtId="0" fontId="16" fillId="0" borderId="18" xfId="0" applyFont="1" applyBorder="1" applyAlignment="1">
      <alignment vertical="center" wrapText="1"/>
    </xf>
    <xf numFmtId="11" fontId="8" fillId="0" borderId="18" xfId="0" applyNumberFormat="1" applyFont="1" applyBorder="1" applyAlignment="1">
      <alignment horizontal="center" vertical="center" wrapText="1"/>
    </xf>
    <xf numFmtId="0" fontId="16" fillId="0" borderId="27" xfId="0" applyFont="1" applyBorder="1" applyAlignment="1">
      <alignment vertical="center" wrapText="1"/>
    </xf>
    <xf numFmtId="0" fontId="16" fillId="0" borderId="27" xfId="0" applyFont="1" applyBorder="1" applyAlignment="1">
      <alignment horizontal="justify" vertical="center" wrapText="1"/>
    </xf>
    <xf numFmtId="0" fontId="16" fillId="0" borderId="27" xfId="0" applyFont="1" applyBorder="1" applyAlignment="1">
      <alignment horizontal="center" vertical="center" wrapText="1"/>
    </xf>
    <xf numFmtId="164" fontId="0" fillId="0" borderId="2" xfId="0" applyNumberFormat="1" applyFont="1" applyBorder="1" applyAlignment="1" applyProtection="1">
      <alignment horizontal="center" vertical="center"/>
      <protection hidden="1"/>
    </xf>
    <xf numFmtId="164" fontId="0" fillId="0" borderId="2" xfId="0" applyNumberFormat="1" applyBorder="1" applyAlignment="1" applyProtection="1">
      <alignment horizontal="center"/>
      <protection hidden="1"/>
    </xf>
    <xf numFmtId="164" fontId="0" fillId="0" borderId="40" xfId="0" applyNumberFormat="1" applyFont="1" applyBorder="1" applyAlignment="1" applyProtection="1">
      <alignment horizontal="center" vertical="center"/>
      <protection hidden="1"/>
    </xf>
    <xf numFmtId="164" fontId="0" fillId="0" borderId="40" xfId="0" applyNumberFormat="1" applyBorder="1" applyAlignment="1" applyProtection="1">
      <alignment horizontal="center"/>
      <protection hidden="1"/>
    </xf>
    <xf numFmtId="0" fontId="8" fillId="0" borderId="27" xfId="0" applyFont="1" applyBorder="1" applyAlignment="1">
      <alignment horizontal="center" vertical="center" wrapText="1"/>
    </xf>
    <xf numFmtId="0" fontId="6" fillId="0" borderId="7" xfId="0" applyFont="1" applyBorder="1" applyAlignment="1" applyProtection="1">
      <alignment horizontal="center"/>
    </xf>
    <xf numFmtId="0" fontId="0" fillId="9" borderId="6" xfId="0" applyFill="1" applyBorder="1" applyAlignment="1" applyProtection="1"/>
    <xf numFmtId="0" fontId="3" fillId="0" borderId="6" xfId="0" applyFont="1" applyBorder="1" applyAlignment="1" applyProtection="1"/>
    <xf numFmtId="0" fontId="6" fillId="0" borderId="8" xfId="0" applyFont="1" applyBorder="1" applyAlignment="1" applyProtection="1">
      <alignment horizontal="center"/>
    </xf>
    <xf numFmtId="0" fontId="6" fillId="0" borderId="5" xfId="0" applyFont="1" applyBorder="1" applyAlignment="1" applyProtection="1">
      <alignment horizontal="center"/>
    </xf>
    <xf numFmtId="0" fontId="0" fillId="0" borderId="8" xfId="0" applyFont="1" applyBorder="1" applyAlignment="1" applyProtection="1">
      <alignment horizontal="center"/>
      <protection locked="0" hidden="1"/>
    </xf>
    <xf numFmtId="0" fontId="0" fillId="0" borderId="5" xfId="0" applyFont="1" applyBorder="1" applyAlignment="1" applyProtection="1">
      <alignment horizontal="center"/>
      <protection locked="0" hidden="1"/>
    </xf>
    <xf numFmtId="0" fontId="0" fillId="0" borderId="10" xfId="0" applyFont="1" applyBorder="1" applyAlignment="1" applyProtection="1">
      <alignment horizontal="center"/>
      <protection locked="0" hidden="1"/>
    </xf>
    <xf numFmtId="0" fontId="0" fillId="0" borderId="3" xfId="0" applyFont="1" applyBorder="1" applyAlignment="1" applyProtection="1">
      <alignment horizontal="center"/>
      <protection locked="0" hidden="1"/>
    </xf>
    <xf numFmtId="0" fontId="0" fillId="0" borderId="11" xfId="0" applyFont="1" applyBorder="1" applyAlignment="1" applyProtection="1">
      <alignment horizontal="center"/>
      <protection locked="0" hidden="1"/>
    </xf>
    <xf numFmtId="0" fontId="6" fillId="0" borderId="28" xfId="0" applyFont="1" applyBorder="1" applyAlignment="1" applyProtection="1">
      <alignment horizontal="center"/>
    </xf>
    <xf numFmtId="0" fontId="0" fillId="9" borderId="6" xfId="0" applyFill="1" applyBorder="1" applyAlignment="1" applyProtection="1">
      <protection hidden="1"/>
    </xf>
    <xf numFmtId="0" fontId="9" fillId="0" borderId="6" xfId="0" applyFont="1" applyBorder="1" applyAlignment="1" applyProtection="1">
      <protection hidden="1"/>
    </xf>
    <xf numFmtId="0" fontId="0" fillId="0" borderId="6" xfId="0" applyBorder="1" applyAlignment="1" applyProtection="1">
      <protection hidden="1"/>
    </xf>
    <xf numFmtId="0" fontId="0" fillId="0" borderId="7" xfId="0" applyFont="1" applyBorder="1" applyAlignment="1" applyProtection="1">
      <alignment horizontal="center"/>
      <protection hidden="1"/>
    </xf>
    <xf numFmtId="0" fontId="0" fillId="0" borderId="8" xfId="0" applyFont="1" applyBorder="1" applyAlignment="1" applyProtection="1">
      <alignment horizontal="center"/>
      <protection hidden="1"/>
    </xf>
    <xf numFmtId="0" fontId="0" fillId="0" borderId="5" xfId="0" applyFont="1" applyBorder="1" applyAlignment="1" applyProtection="1">
      <alignment horizontal="center"/>
      <protection hidden="1"/>
    </xf>
    <xf numFmtId="0" fontId="0" fillId="0" borderId="8"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28" xfId="0" applyFont="1" applyBorder="1" applyAlignment="1" applyProtection="1">
      <alignment horizontal="center"/>
      <protection hidden="1"/>
    </xf>
    <xf numFmtId="0" fontId="10" fillId="0" borderId="22"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27" xfId="0" applyFont="1" applyBorder="1" applyAlignment="1">
      <alignment vertical="center" wrapText="1"/>
    </xf>
    <xf numFmtId="0" fontId="8" fillId="0" borderId="27" xfId="0" applyFont="1" applyBorder="1" applyAlignment="1">
      <alignment horizontal="center" vertical="center" wrapText="1"/>
    </xf>
    <xf numFmtId="0" fontId="16" fillId="0" borderId="27"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0" fillId="10" borderId="41" xfId="0" applyFill="1" applyBorder="1"/>
    <xf numFmtId="0" fontId="0" fillId="10" borderId="42" xfId="0" applyFill="1" applyBorder="1"/>
    <xf numFmtId="0" fontId="0" fillId="0" borderId="42" xfId="0" applyBorder="1"/>
    <xf numFmtId="0" fontId="0" fillId="10" borderId="44" xfId="0" applyFill="1" applyBorder="1"/>
    <xf numFmtId="0" fontId="0" fillId="10" borderId="0" xfId="0" applyFill="1" applyBorder="1"/>
    <xf numFmtId="0" fontId="0" fillId="0" borderId="0" xfId="0" applyBorder="1"/>
    <xf numFmtId="0" fontId="0" fillId="10" borderId="0" xfId="0" applyFont="1" applyFill="1" applyBorder="1" applyAlignment="1" applyProtection="1">
      <alignment horizontal="center" vertical="center" wrapText="1"/>
    </xf>
    <xf numFmtId="0" fontId="0" fillId="0" borderId="44" xfId="0" applyBorder="1"/>
    <xf numFmtId="0" fontId="0" fillId="0" borderId="0" xfId="0" applyAlignment="1">
      <alignment horizontal="center" vertical="center"/>
    </xf>
    <xf numFmtId="0" fontId="0" fillId="0" borderId="1" xfId="0" applyBorder="1" applyAlignment="1" applyProtection="1">
      <alignment wrapText="1"/>
      <protection hidden="1"/>
    </xf>
    <xf numFmtId="9" fontId="0" fillId="0" borderId="1" xfId="0" applyNumberFormat="1" applyBorder="1" applyAlignment="1" applyProtection="1">
      <protection hidden="1"/>
    </xf>
    <xf numFmtId="0" fontId="4" fillId="0" borderId="45" xfId="0" applyFont="1" applyBorder="1" applyAlignment="1" applyProtection="1">
      <alignment horizontal="center" vertical="center" wrapText="1"/>
    </xf>
    <xf numFmtId="0" fontId="15" fillId="0" borderId="49" xfId="0" applyFont="1" applyBorder="1" applyAlignment="1">
      <alignment horizontal="center" vertical="center" wrapText="1"/>
    </xf>
    <xf numFmtId="0" fontId="15" fillId="0" borderId="43" xfId="0" applyFont="1" applyBorder="1" applyAlignment="1">
      <alignment horizontal="center" vertical="center" wrapText="1"/>
    </xf>
    <xf numFmtId="0" fontId="0" fillId="0" borderId="1" xfId="0" applyBorder="1" applyAlignment="1">
      <alignment wrapText="1"/>
    </xf>
    <xf numFmtId="9" fontId="0" fillId="0" borderId="1" xfId="0" applyNumberFormat="1" applyBorder="1"/>
    <xf numFmtId="0" fontId="6" fillId="0" borderId="27" xfId="0" applyFont="1" applyBorder="1" applyAlignment="1">
      <alignment vertical="center" wrapText="1"/>
    </xf>
    <xf numFmtId="0" fontId="6" fillId="0" borderId="27" xfId="0" applyFont="1" applyBorder="1" applyAlignment="1">
      <alignment horizontal="justify" vertical="center" wrapText="1"/>
    </xf>
    <xf numFmtId="0" fontId="6" fillId="0" borderId="27" xfId="0" applyFont="1" applyBorder="1" applyAlignment="1">
      <alignment horizontal="center" vertical="center" wrapText="1"/>
    </xf>
    <xf numFmtId="0" fontId="6" fillId="0" borderId="35" xfId="0" applyFont="1" applyBorder="1" applyAlignment="1">
      <alignment horizontal="center" vertical="center" wrapText="1"/>
    </xf>
    <xf numFmtId="0" fontId="15" fillId="0" borderId="21" xfId="0" applyFont="1" applyBorder="1" applyAlignment="1">
      <alignment horizontal="justify" vertical="center" wrapText="1"/>
    </xf>
    <xf numFmtId="0" fontId="15" fillId="0" borderId="18" xfId="0" applyFont="1" applyBorder="1" applyAlignment="1">
      <alignment vertical="center" wrapText="1"/>
    </xf>
    <xf numFmtId="0" fontId="15" fillId="0" borderId="18" xfId="0" applyFont="1" applyBorder="1" applyAlignment="1">
      <alignment horizontal="justify" vertical="center" wrapText="1"/>
    </xf>
    <xf numFmtId="11" fontId="10" fillId="0" borderId="26" xfId="0" applyNumberFormat="1" applyFont="1" applyBorder="1" applyAlignment="1">
      <alignment horizontal="center" vertical="center" wrapText="1"/>
    </xf>
    <xf numFmtId="0" fontId="15" fillId="0" borderId="19" xfId="0" applyFont="1" applyBorder="1" applyAlignment="1">
      <alignment vertical="center" wrapText="1"/>
    </xf>
    <xf numFmtId="11" fontId="10" fillId="0" borderId="33" xfId="0" applyNumberFormat="1" applyFont="1" applyBorder="1" applyAlignment="1">
      <alignment horizontal="center" vertical="center" wrapText="1"/>
    </xf>
    <xf numFmtId="0" fontId="0" fillId="0" borderId="35" xfId="0" applyBorder="1"/>
    <xf numFmtId="0" fontId="10" fillId="0" borderId="52" xfId="0" applyFont="1" applyBorder="1" applyAlignment="1">
      <alignment horizontal="center" wrapText="1"/>
    </xf>
    <xf numFmtId="0" fontId="10" fillId="0" borderId="53" xfId="0" applyFont="1" applyBorder="1" applyAlignment="1">
      <alignment horizontal="center" wrapText="1"/>
    </xf>
    <xf numFmtId="0" fontId="4" fillId="0" borderId="27" xfId="0" applyFont="1" applyFill="1" applyBorder="1" applyAlignment="1" applyProtection="1">
      <alignment horizontal="center" vertical="center" wrapText="1"/>
    </xf>
    <xf numFmtId="0" fontId="15" fillId="0" borderId="54" xfId="0" applyFont="1" applyBorder="1" applyAlignment="1">
      <alignment horizontal="justify" vertical="center" wrapText="1"/>
    </xf>
    <xf numFmtId="0" fontId="15" fillId="0" borderId="55" xfId="0" applyFont="1" applyBorder="1" applyAlignment="1">
      <alignment horizontal="justify" vertical="center" wrapText="1"/>
    </xf>
    <xf numFmtId="11" fontId="10" fillId="0" borderId="56" xfId="0" applyNumberFormat="1" applyFont="1" applyBorder="1" applyAlignment="1">
      <alignment horizontal="center" vertical="center" wrapText="1"/>
    </xf>
    <xf numFmtId="49" fontId="0" fillId="0" borderId="0" xfId="0" applyNumberFormat="1" applyFont="1" applyBorder="1" applyAlignment="1" applyProtection="1"/>
    <xf numFmtId="0" fontId="26" fillId="14" borderId="35" xfId="0" applyFont="1" applyFill="1" applyBorder="1" applyAlignment="1" applyProtection="1">
      <alignment horizontal="center" vertical="center" wrapText="1"/>
      <protection locked="0"/>
    </xf>
    <xf numFmtId="164" fontId="22" fillId="0" borderId="53" xfId="0" applyNumberFormat="1" applyFont="1" applyBorder="1" applyAlignment="1" applyProtection="1">
      <alignment horizontal="center" vertical="center"/>
      <protection hidden="1"/>
    </xf>
    <xf numFmtId="0" fontId="27" fillId="12" borderId="59" xfId="0" applyFont="1" applyFill="1" applyBorder="1" applyAlignment="1">
      <alignment horizontal="center" wrapText="1"/>
    </xf>
    <xf numFmtId="0" fontId="28" fillId="15" borderId="41" xfId="0" applyFont="1" applyFill="1" applyBorder="1" applyAlignment="1" applyProtection="1">
      <alignment horizontal="center" vertical="center"/>
      <protection locked="0"/>
    </xf>
    <xf numFmtId="164" fontId="22" fillId="0" borderId="35" xfId="0" applyNumberFormat="1" applyFont="1" applyBorder="1" applyAlignment="1" applyProtection="1">
      <alignment horizontal="center" vertical="center"/>
      <protection hidden="1"/>
    </xf>
    <xf numFmtId="0" fontId="27" fillId="13" borderId="27" xfId="0" applyFont="1" applyFill="1" applyBorder="1" applyAlignment="1">
      <alignment horizontal="center" vertical="center" wrapText="1"/>
    </xf>
    <xf numFmtId="9" fontId="29" fillId="13" borderId="27" xfId="0" applyNumberFormat="1" applyFont="1" applyFill="1" applyBorder="1" applyAlignment="1">
      <alignment horizontal="center" vertical="center"/>
    </xf>
    <xf numFmtId="9" fontId="30" fillId="12" borderId="57" xfId="0" applyNumberFormat="1" applyFont="1" applyFill="1" applyBorder="1" applyAlignment="1">
      <alignment horizontal="center" vertical="center"/>
    </xf>
    <xf numFmtId="9" fontId="30" fillId="12" borderId="59" xfId="0" applyNumberFormat="1" applyFont="1" applyFill="1" applyBorder="1" applyAlignment="1">
      <alignment horizontal="center" vertical="center"/>
    </xf>
    <xf numFmtId="9" fontId="30" fillId="12" borderId="58" xfId="0" applyNumberFormat="1" applyFont="1" applyFill="1" applyBorder="1" applyAlignment="1">
      <alignment horizontal="center" vertical="center"/>
    </xf>
    <xf numFmtId="9" fontId="30" fillId="12" borderId="60" xfId="0" applyNumberFormat="1" applyFont="1" applyFill="1" applyBorder="1" applyAlignment="1">
      <alignment horizontal="center" vertical="center"/>
    </xf>
    <xf numFmtId="0" fontId="6" fillId="10" borderId="41" xfId="0" applyFont="1" applyFill="1" applyBorder="1" applyAlignment="1" applyProtection="1">
      <alignment horizontal="center" vertical="top" wrapText="1"/>
    </xf>
    <xf numFmtId="0" fontId="6" fillId="10" borderId="42" xfId="0" applyFont="1" applyFill="1" applyBorder="1" applyAlignment="1" applyProtection="1">
      <alignment horizontal="center" vertical="top" wrapText="1"/>
    </xf>
    <xf numFmtId="0" fontId="6" fillId="10" borderId="43" xfId="0" applyFont="1" applyFill="1" applyBorder="1" applyAlignment="1" applyProtection="1">
      <alignment horizontal="center" vertical="top" wrapText="1"/>
    </xf>
    <xf numFmtId="0" fontId="6" fillId="10" borderId="44"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45" xfId="0" applyFont="1" applyFill="1" applyBorder="1" applyAlignment="1" applyProtection="1">
      <alignment horizontal="center" vertical="top" wrapText="1"/>
    </xf>
    <xf numFmtId="0" fontId="6" fillId="10" borderId="46" xfId="0" applyFont="1" applyFill="1" applyBorder="1" applyAlignment="1" applyProtection="1">
      <alignment horizontal="center" vertical="top"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10" borderId="41" xfId="0" applyFont="1" applyFill="1" applyBorder="1" applyAlignment="1" applyProtection="1">
      <alignment horizontal="center" vertical="center" wrapText="1"/>
    </xf>
    <xf numFmtId="0" fontId="6" fillId="10" borderId="42" xfId="0" applyFont="1" applyFill="1" applyBorder="1" applyAlignment="1" applyProtection="1">
      <alignment horizontal="center" vertical="center" wrapText="1"/>
    </xf>
    <xf numFmtId="0" fontId="6" fillId="10" borderId="44" xfId="0" applyFont="1" applyFill="1" applyBorder="1" applyAlignment="1" applyProtection="1">
      <alignment horizontal="center" vertical="center" wrapText="1"/>
    </xf>
    <xf numFmtId="0" fontId="6" fillId="10" borderId="0" xfId="0" applyFont="1" applyFill="1" applyBorder="1" applyAlignment="1" applyProtection="1">
      <alignment horizontal="center" vertical="center" wrapText="1"/>
    </xf>
    <xf numFmtId="0" fontId="6" fillId="10" borderId="46"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center" wrapText="1"/>
    </xf>
    <xf numFmtId="0" fontId="6" fillId="11" borderId="41" xfId="0" applyFont="1" applyFill="1" applyBorder="1" applyAlignment="1" applyProtection="1">
      <alignment horizontal="center" vertical="center" wrapText="1"/>
    </xf>
    <xf numFmtId="0" fontId="6" fillId="11" borderId="42" xfId="0" applyFont="1" applyFill="1" applyBorder="1" applyAlignment="1" applyProtection="1">
      <alignment horizontal="center" vertical="center" wrapText="1"/>
    </xf>
    <xf numFmtId="0" fontId="6" fillId="11" borderId="43" xfId="0" applyFont="1" applyFill="1" applyBorder="1" applyAlignment="1" applyProtection="1">
      <alignment horizontal="center" vertical="center" wrapText="1"/>
    </xf>
    <xf numFmtId="0" fontId="6" fillId="11" borderId="44" xfId="0" applyFont="1" applyFill="1" applyBorder="1" applyAlignment="1" applyProtection="1">
      <alignment horizontal="center" vertical="center" wrapText="1"/>
    </xf>
    <xf numFmtId="0" fontId="6" fillId="11" borderId="0" xfId="0" applyFont="1" applyFill="1" applyBorder="1" applyAlignment="1" applyProtection="1">
      <alignment horizontal="center" vertical="center" wrapText="1"/>
    </xf>
    <xf numFmtId="0" fontId="6" fillId="11" borderId="45" xfId="0" applyFont="1" applyFill="1" applyBorder="1" applyAlignment="1" applyProtection="1">
      <alignment horizontal="center" vertical="center" wrapText="1"/>
    </xf>
    <xf numFmtId="0" fontId="6" fillId="11" borderId="46" xfId="0" applyFont="1" applyFill="1" applyBorder="1" applyAlignment="1" applyProtection="1">
      <alignment horizontal="center" vertical="center" wrapText="1"/>
    </xf>
    <xf numFmtId="0" fontId="6" fillId="11" borderId="47" xfId="0" applyFont="1" applyFill="1" applyBorder="1" applyAlignment="1" applyProtection="1">
      <alignment horizontal="center" vertical="center" wrapText="1"/>
    </xf>
    <xf numFmtId="0" fontId="6" fillId="11" borderId="48" xfId="0" applyFont="1" applyFill="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0" fillId="0" borderId="9" xfId="0" applyFont="1" applyBorder="1" applyAlignment="1" applyProtection="1">
      <alignment horizontal="center"/>
    </xf>
    <xf numFmtId="0" fontId="0" fillId="0" borderId="29" xfId="0" applyFont="1" applyBorder="1" applyAlignment="1" applyProtection="1">
      <alignment horizontal="center"/>
    </xf>
    <xf numFmtId="0" fontId="0" fillId="0" borderId="30" xfId="0" applyFont="1" applyBorder="1" applyAlignment="1" applyProtection="1">
      <alignment horizontal="center"/>
    </xf>
    <xf numFmtId="0" fontId="8" fillId="0" borderId="27" xfId="0" applyFont="1" applyBorder="1" applyAlignment="1">
      <alignment horizontal="center" vertical="center" wrapText="1"/>
    </xf>
    <xf numFmtId="0" fontId="16"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14" fillId="0" borderId="27" xfId="0" applyFont="1" applyBorder="1" applyAlignment="1">
      <alignment vertical="center" wrapText="1"/>
    </xf>
    <xf numFmtId="0" fontId="23" fillId="0" borderId="27"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6" fillId="0" borderId="2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14" fillId="0" borderId="34" xfId="0" applyFont="1" applyBorder="1" applyAlignment="1">
      <alignment vertical="center" wrapText="1"/>
    </xf>
    <xf numFmtId="0" fontId="14" fillId="0" borderId="33" xfId="0" applyFont="1" applyBorder="1" applyAlignment="1">
      <alignment vertical="center" wrapText="1"/>
    </xf>
    <xf numFmtId="0" fontId="9" fillId="0" borderId="26" xfId="0" applyFont="1" applyBorder="1" applyAlignment="1">
      <alignment horizontal="center" vertical="center" textRotation="90" wrapText="1"/>
    </xf>
    <xf numFmtId="0" fontId="9" fillId="0" borderId="22" xfId="0" applyFont="1" applyBorder="1" applyAlignment="1">
      <alignment horizontal="center" vertical="center" textRotation="90" wrapText="1"/>
    </xf>
    <xf numFmtId="0" fontId="9" fillId="0" borderId="36" xfId="0" applyFont="1" applyBorder="1" applyAlignment="1">
      <alignment horizontal="center" vertical="center" textRotation="90" wrapText="1"/>
    </xf>
    <xf numFmtId="11" fontId="9" fillId="0" borderId="26" xfId="0" applyNumberFormat="1" applyFont="1" applyBorder="1" applyAlignment="1">
      <alignment horizontal="center" vertical="center" wrapText="1"/>
    </xf>
    <xf numFmtId="11" fontId="9" fillId="0" borderId="21" xfId="0" applyNumberFormat="1" applyFont="1" applyBorder="1" applyAlignment="1">
      <alignment horizontal="center" vertical="center" wrapText="1"/>
    </xf>
    <xf numFmtId="11" fontId="9" fillId="0" borderId="22" xfId="0" applyNumberFormat="1" applyFont="1" applyBorder="1" applyAlignment="1">
      <alignment horizontal="center" vertical="center" wrapText="1"/>
    </xf>
    <xf numFmtId="11" fontId="9" fillId="0" borderId="36" xfId="0" applyNumberFormat="1" applyFont="1" applyBorder="1" applyAlignment="1">
      <alignment horizontal="center" vertical="center" wrapText="1"/>
    </xf>
    <xf numFmtId="0" fontId="15" fillId="0" borderId="26" xfId="0" applyFont="1" applyBorder="1" applyAlignment="1">
      <alignment vertical="center" wrapText="1"/>
    </xf>
    <xf numFmtId="0" fontId="15" fillId="0" borderId="22" xfId="0" applyFont="1" applyBorder="1" applyAlignment="1">
      <alignment vertical="center" wrapText="1"/>
    </xf>
    <xf numFmtId="0" fontId="0" fillId="0" borderId="9" xfId="0" applyBorder="1" applyAlignment="1" applyProtection="1">
      <alignment horizontal="center"/>
      <protection hidden="1"/>
    </xf>
    <xf numFmtId="0" fontId="0" fillId="0" borderId="29" xfId="0" applyBorder="1" applyAlignment="1" applyProtection="1">
      <alignment horizontal="center"/>
      <protection hidden="1"/>
    </xf>
    <xf numFmtId="0" fontId="0" fillId="0" borderId="30" xfId="0" applyBorder="1" applyAlignment="1" applyProtection="1">
      <alignment horizontal="center"/>
      <protection hidden="1"/>
    </xf>
    <xf numFmtId="0" fontId="4" fillId="0" borderId="1" xfId="0" applyFont="1" applyFill="1" applyBorder="1" applyAlignment="1" applyProtection="1">
      <alignment horizontal="center" vertical="center" wrapText="1"/>
    </xf>
    <xf numFmtId="0" fontId="9" fillId="0" borderId="1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0" fillId="0" borderId="51" xfId="0" applyBorder="1" applyAlignment="1">
      <alignment horizontal="center"/>
    </xf>
    <xf numFmtId="0" fontId="0" fillId="0" borderId="50" xfId="0" applyBorder="1" applyAlignment="1">
      <alignment horizontal="center"/>
    </xf>
    <xf numFmtId="0" fontId="9" fillId="0" borderId="21" xfId="0" applyFont="1" applyBorder="1" applyAlignment="1">
      <alignment horizontal="center" vertical="center" textRotation="90" wrapText="1"/>
    </xf>
  </cellXfs>
  <cellStyles count="8">
    <cellStyle name="aucune donnee exploitable" xfId="6"/>
    <cellStyle name="discret" xfId="1"/>
    <cellStyle name="Normal" xfId="0" builtinId="0"/>
    <cellStyle name="reponse saisie" xfId="7"/>
    <cellStyle name="Sans nom1" xfId="2"/>
    <cellStyle name="Sans nom2" xfId="3"/>
    <cellStyle name="Sans nom3" xfId="4"/>
    <cellStyle name="Sans nom4" xfId="5"/>
  </cellStyles>
  <dxfs count="54">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ill>
        <patternFill>
          <bgColor rgb="FF81D41A"/>
        </patternFill>
      </fill>
    </dxf>
    <dxf>
      <fill>
        <patternFill>
          <bgColor rgb="FFFFFF6D"/>
        </patternFill>
      </fill>
    </dxf>
    <dxf>
      <fill>
        <patternFill>
          <bgColor rgb="FFFF8000"/>
        </patternFill>
      </fill>
    </dxf>
    <dxf>
      <fill>
        <patternFill>
          <bgColor rgb="FFFF3838"/>
        </patternFill>
      </fill>
    </dxf>
    <dxf>
      <font>
        <b val="0"/>
        <i/>
        <strike val="0"/>
        <color theme="2" tint="-0.499984740745262"/>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ill>
        <patternFill>
          <bgColor rgb="FF81D41A"/>
        </patternFill>
      </fill>
    </dxf>
    <dxf>
      <fill>
        <patternFill>
          <bgColor rgb="FFFFFF6D"/>
        </patternFill>
      </fill>
    </dxf>
    <dxf>
      <fill>
        <patternFill>
          <bgColor rgb="FFFF8000"/>
        </patternFill>
      </fill>
    </dxf>
    <dxf>
      <fill>
        <patternFill>
          <bgColor rgb="FFFF3838"/>
        </patternFill>
      </fill>
    </dxf>
    <dxf>
      <font>
        <b val="0"/>
        <i/>
        <strike val="0"/>
        <color theme="2" tint="-0.499984740745262"/>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ill>
        <patternFill>
          <bgColor rgb="FF81D41A"/>
        </patternFill>
      </fill>
    </dxf>
    <dxf>
      <fill>
        <patternFill>
          <bgColor rgb="FFFFFF6D"/>
        </patternFill>
      </fill>
    </dxf>
    <dxf>
      <fill>
        <patternFill>
          <bgColor rgb="FFFF8000"/>
        </patternFill>
      </fill>
    </dxf>
    <dxf>
      <fill>
        <patternFill>
          <bgColor rgb="FFFF3838"/>
        </patternFill>
      </fill>
    </dxf>
    <dxf>
      <font>
        <b val="0"/>
        <i/>
        <color theme="0" tint="-0.34998626667073579"/>
      </font>
    </dxf>
    <dxf>
      <font>
        <name val="Arial"/>
      </font>
      <fill>
        <patternFill>
          <bgColor rgb="FFBBAAFA"/>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ont>
        <b val="0"/>
        <i/>
        <strike val="0"/>
        <color theme="0" tint="-0.34998626667073579"/>
      </font>
    </dxf>
    <dxf>
      <font>
        <name val="Arial"/>
      </font>
      <fill>
        <patternFill>
          <bgColor rgb="FFBBAAFA"/>
        </patternFill>
      </fill>
    </dxf>
  </dxfs>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EBEBE"/>
      <rgbColor rgb="FF808080"/>
      <rgbColor rgb="FFA6A6A6"/>
      <rgbColor rgb="FF993366"/>
      <rgbColor rgb="FFFFFFCC"/>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CCFFCC"/>
      <rgbColor rgb="FFFFFF6D"/>
      <rgbColor rgb="FFB7B3CA"/>
      <rgbColor rgb="FFFF99CC"/>
      <rgbColor rgb="FFBBAAFA"/>
      <rgbColor rgb="FFFFCC99"/>
      <rgbColor rgb="FF3366FF"/>
      <rgbColor rgb="FF33CCCC"/>
      <rgbColor rgb="FF81D41A"/>
      <rgbColor rgb="FFFFCC00"/>
      <rgbColor rgb="FFFF8000"/>
      <rgbColor rgb="FFFF3838"/>
      <rgbColor rgb="FF666666"/>
      <rgbColor rgb="FF999999"/>
      <rgbColor rgb="FF003366"/>
      <rgbColor rgb="FF00A933"/>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6666FF"/>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'INDIVIDUEL FR'!$B$2:$C$2</c:f>
          <c:strCache>
            <c:ptCount val="1"/>
            <c:pt idx="0">
              <c:v>Nadège - L’oral : 15 items</c:v>
            </c:pt>
          </c:strCache>
        </c:strRef>
      </c:tx>
      <c:overlay val="0"/>
      <c:txPr>
        <a:bodyPr/>
        <a:lstStyle/>
        <a:p>
          <a:pPr>
            <a:defRPr>
              <a:solidFill>
                <a:srgbClr val="0070C0"/>
              </a:solidFill>
            </a:defRPr>
          </a:pPr>
          <a:endParaRPr lang="fr-FR"/>
        </a:p>
      </c:txPr>
    </c:title>
    <c:autoTitleDeleted val="0"/>
    <c:plotArea>
      <c:layout/>
      <c:barChart>
        <c:barDir val="col"/>
        <c:grouping val="clustered"/>
        <c:varyColors val="0"/>
        <c:ser>
          <c:idx val="0"/>
          <c:order val="0"/>
          <c:tx>
            <c:strRef>
              <c:f>'INDIVIDUEL FR'!$A$7</c:f>
              <c:strCache>
                <c:ptCount val="1"/>
                <c:pt idx="0">
                  <c:v>Nadège</c:v>
                </c:pt>
              </c:strCache>
            </c:strRef>
          </c:tx>
          <c:spPr>
            <a:solidFill>
              <a:schemeClr val="accent1">
                <a:lumMod val="50000"/>
              </a:schemeClr>
            </a:solidFill>
          </c:spPr>
          <c:invertIfNegative val="0"/>
          <c:cat>
            <c:multiLvlStrRef>
              <c:f>'INDIVIDUEL FR'!$B$4:$C$5</c:f>
              <c:multiLvlStrCache>
                <c:ptCount val="2"/>
                <c:lvl>
                  <c:pt idx="0">
                    <c:v>Lire et comprendre des textes variés adaptés à la maturité et à la culture scolaire des élèves.
Mettre en relation sa lecture avec les éléments de sa propre culture.
Faire des inférences.
Mobiliser des champs lexicaux portant sur l’univers évoqué par les </c:v>
                  </c:pt>
                  <c:pt idx="1">
                    <c:v>Identifier des mots rapidement : décoder aisément des mots inconnus réguliers, reconnaître des mots fréquents et des mots irréguliers mémorisés.
Discriminer de manière auditive et savoir analyser les constituants des mots (conscience phonologique).</c:v>
                  </c:pt>
                </c:lvl>
                <c:lvl>
                  <c:pt idx="0">
                    <c:v>Comprendre des textes écrits […] sans autre aide que le langage entendu.</c:v>
                  </c:pt>
                  <c:pt idx="1">
                    <c:v>Discriminer des sons (syllabes, sons voyelles, quelques sons consonnes hors des consonnes occlusives).</c:v>
                  </c:pt>
                </c:lvl>
              </c:multiLvlStrCache>
            </c:multiLvlStrRef>
          </c:cat>
          <c:val>
            <c:numRef>
              <c:f>'INDIVIDUEL FR'!$B$7:$C$7</c:f>
              <c:numCache>
                <c:formatCode>0\ %</c:formatCode>
                <c:ptCount val="2"/>
                <c:pt idx="0">
                  <c:v>0.90909090909090906</c:v>
                </c:pt>
                <c:pt idx="1">
                  <c:v>0.875</c:v>
                </c:pt>
              </c:numCache>
            </c:numRef>
          </c:val>
        </c:ser>
        <c:ser>
          <c:idx val="1"/>
          <c:order val="1"/>
          <c:tx>
            <c:strRef>
              <c:f>'prepa graph fr'!$A$37</c:f>
              <c:strCache>
                <c:ptCount val="1"/>
                <c:pt idx="0">
                  <c:v>MOYENNE CLASSE</c:v>
                </c:pt>
              </c:strCache>
            </c:strRef>
          </c:tx>
          <c:spPr>
            <a:solidFill>
              <a:schemeClr val="accent2">
                <a:lumMod val="20000"/>
                <a:lumOff val="80000"/>
              </a:schemeClr>
            </a:solidFill>
          </c:spPr>
          <c:invertIfNegative val="0"/>
          <c:cat>
            <c:multiLvlStrRef>
              <c:f>'INDIVIDUEL FR'!$B$4:$C$5</c:f>
              <c:multiLvlStrCache>
                <c:ptCount val="2"/>
                <c:lvl>
                  <c:pt idx="0">
                    <c:v>Lire et comprendre des textes variés adaptés à la maturité et à la culture scolaire des élèves.
Mettre en relation sa lecture avec les éléments de sa propre culture.
Faire des inférences.
Mobiliser des champs lexicaux portant sur l’univers évoqué par les </c:v>
                  </c:pt>
                  <c:pt idx="1">
                    <c:v>Identifier des mots rapidement : décoder aisément des mots inconnus réguliers, reconnaître des mots fréquents et des mots irréguliers mémorisés.
Discriminer de manière auditive et savoir analyser les constituants des mots (conscience phonologique).</c:v>
                  </c:pt>
                </c:lvl>
                <c:lvl>
                  <c:pt idx="0">
                    <c:v>Comprendre des textes écrits […] sans autre aide que le langage entendu.</c:v>
                  </c:pt>
                  <c:pt idx="1">
                    <c:v>Discriminer des sons (syllabes, sons voyelles, quelques sons consonnes hors des consonnes occlusives).</c:v>
                  </c:pt>
                </c:lvl>
              </c:multiLvlStrCache>
            </c:multiLvlStrRef>
          </c:cat>
          <c:val>
            <c:numRef>
              <c:f>'prepa graph fr'!$B$37:$C$37</c:f>
              <c:numCache>
                <c:formatCode>0%</c:formatCode>
                <c:ptCount val="2"/>
                <c:pt idx="0">
                  <c:v>0.90909090909090906</c:v>
                </c:pt>
                <c:pt idx="1">
                  <c:v>0.875</c:v>
                </c:pt>
              </c:numCache>
            </c:numRef>
          </c:val>
        </c:ser>
        <c:dLbls>
          <c:showLegendKey val="0"/>
          <c:showVal val="0"/>
          <c:showCatName val="0"/>
          <c:showSerName val="0"/>
          <c:showPercent val="0"/>
          <c:showBubbleSize val="0"/>
        </c:dLbls>
        <c:gapWidth val="150"/>
        <c:axId val="208843520"/>
        <c:axId val="208845056"/>
      </c:barChart>
      <c:catAx>
        <c:axId val="208843520"/>
        <c:scaling>
          <c:orientation val="minMax"/>
        </c:scaling>
        <c:delete val="0"/>
        <c:axPos val="b"/>
        <c:majorTickMark val="out"/>
        <c:minorTickMark val="none"/>
        <c:tickLblPos val="nextTo"/>
        <c:spPr>
          <a:gradFill>
            <a:gsLst>
              <a:gs pos="87000">
                <a:schemeClr val="bg1">
                  <a:alpha val="60000"/>
                </a:schemeClr>
              </a:gs>
              <a:gs pos="100000">
                <a:srgbClr val="6666FF">
                  <a:alpha val="60000"/>
                </a:srgbClr>
              </a:gs>
            </a:gsLst>
            <a:path path="rect">
              <a:fillToRect l="50000" t="50000" r="50000" b="50000"/>
            </a:path>
          </a:gradFill>
        </c:spPr>
        <c:txPr>
          <a:bodyPr rot="0" vert="horz" anchor="ctr" anchorCtr="0"/>
          <a:lstStyle/>
          <a:p>
            <a:pPr>
              <a:defRPr sz="800"/>
            </a:pPr>
            <a:endParaRPr lang="fr-FR"/>
          </a:p>
        </c:txPr>
        <c:crossAx val="208845056"/>
        <c:crosses val="autoZero"/>
        <c:auto val="1"/>
        <c:lblAlgn val="ctr"/>
        <c:lblOffset val="100"/>
        <c:noMultiLvlLbl val="0"/>
      </c:catAx>
      <c:valAx>
        <c:axId val="208845056"/>
        <c:scaling>
          <c:orientation val="minMax"/>
          <c:max val="1"/>
          <c:min val="0"/>
        </c:scaling>
        <c:delete val="0"/>
        <c:axPos val="l"/>
        <c:majorGridlines/>
        <c:numFmt formatCode="0\ %" sourceLinked="1"/>
        <c:majorTickMark val="out"/>
        <c:minorTickMark val="none"/>
        <c:tickLblPos val="nextTo"/>
        <c:crossAx val="208843520"/>
        <c:crosses val="autoZero"/>
        <c:crossBetween val="between"/>
        <c:majorUnit val="0.1"/>
      </c:valAx>
    </c:plotArea>
    <c:legend>
      <c:legendPos val="r"/>
      <c:overlay val="0"/>
    </c:legend>
    <c:plotVisOnly val="1"/>
    <c:dispBlanksAs val="gap"/>
    <c:showDLblsOverMax val="0"/>
  </c:chart>
  <c:spPr>
    <a:ln>
      <a:solidFill>
        <a:schemeClr val="tx1"/>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'INDIVIDUEL FR'!$D$2:$F$2</c:f>
          <c:strCache>
            <c:ptCount val="1"/>
            <c:pt idx="0">
              <c:v>Nadège - L’écrit : 15 items</c:v>
            </c:pt>
          </c:strCache>
        </c:strRef>
      </c:tx>
      <c:overlay val="0"/>
      <c:txPr>
        <a:bodyPr/>
        <a:lstStyle/>
        <a:p>
          <a:pPr>
            <a:defRPr>
              <a:solidFill>
                <a:schemeClr val="accent4">
                  <a:lumMod val="60000"/>
                  <a:lumOff val="40000"/>
                </a:schemeClr>
              </a:solidFill>
            </a:defRPr>
          </a:pPr>
          <a:endParaRPr lang="fr-FR"/>
        </a:p>
      </c:txPr>
    </c:title>
    <c:autoTitleDeleted val="0"/>
    <c:plotArea>
      <c:layout/>
      <c:barChart>
        <c:barDir val="col"/>
        <c:grouping val="clustered"/>
        <c:varyColors val="0"/>
        <c:ser>
          <c:idx val="0"/>
          <c:order val="0"/>
          <c:tx>
            <c:strRef>
              <c:f>'INDIVIDUEL FR'!$A$7</c:f>
              <c:strCache>
                <c:ptCount val="1"/>
                <c:pt idx="0">
                  <c:v>Nadège</c:v>
                </c:pt>
              </c:strCache>
            </c:strRef>
          </c:tx>
          <c:spPr>
            <a:solidFill>
              <a:schemeClr val="accent1">
                <a:lumMod val="50000"/>
              </a:schemeClr>
            </a:solidFill>
          </c:spPr>
          <c:invertIfNegative val="0"/>
          <c:cat>
            <c:multiLvlStrRef>
              <c:f>'INDIVIDUEL FR'!$D$4:$F$5</c:f>
              <c:multiLvlStrCache>
                <c:ptCount val="3"/>
                <c:lvl>
                  <c:pt idx="0">
                    <c:v>Identifier des mots rapidement : décoder aisément des mots inconnus réguliers, reconnaître des mots fréquents et des mots irréguliers mémorisés.
Discriminer de manière visuelle et connaître le nom des lettres ainsi que le son qu’elles produisent.</c:v>
                  </c:pt>
                  <c:pt idx="1">
                    <c:v>Identifier des mots rapidement : décoder aisément des mots inconnus réguliers, reconnaître des mots fréquents et des mots irréguliers mémorisés.
Établir des correspondances graphophonologiques.
Orthographier les mots les plus fréquents.
Connaître les corr</c:v>
                  </c:pt>
                  <c:pt idx="2">
                    <c:v>Copier ou transcrire dans une écriture lisible un texte d’une dizaine de lignes en respectant la mise en page, la ponctuation, l’orthographe et en soignant la présentation.
Maîtriser des gestes de l’écriture cursive exécutés avec une vitesse et une sûreté</c:v>
                  </c:pt>
                </c:lvl>
                <c:lvl>
                  <c:pt idx="0">
                    <c:v>Reconnaître les lettres de l’alphabet et connaître les correspondances entre les 3 manières de les écrire : cursive, script, capital d’imprimerie.</c:v>
                  </c:pt>
                  <c:pt idx="1">
                    <c:v>Écrire un seul mot en utilisant des lettres ou groupes de lettres empruntés aux mots connus.</c:v>
                  </c:pt>
                  <c:pt idx="2">
                    <c:v>Écrire son prénom en écriture cursive sans modèle.</c:v>
                  </c:pt>
                </c:lvl>
              </c:multiLvlStrCache>
            </c:multiLvlStrRef>
          </c:cat>
          <c:val>
            <c:numRef>
              <c:f>'INDIVIDUEL FR'!$D$7:$F$7</c:f>
              <c:numCache>
                <c:formatCode>0\ %</c:formatCode>
                <c:ptCount val="3"/>
                <c:pt idx="0">
                  <c:v>0.75</c:v>
                </c:pt>
                <c:pt idx="1">
                  <c:v>0.625</c:v>
                </c:pt>
                <c:pt idx="2">
                  <c:v>0.33333333333333331</c:v>
                </c:pt>
              </c:numCache>
            </c:numRef>
          </c:val>
        </c:ser>
        <c:ser>
          <c:idx val="1"/>
          <c:order val="1"/>
          <c:tx>
            <c:strRef>
              <c:f>'prepa graph fr'!$A$37</c:f>
              <c:strCache>
                <c:ptCount val="1"/>
                <c:pt idx="0">
                  <c:v>MOYENNE CLASSE</c:v>
                </c:pt>
              </c:strCache>
            </c:strRef>
          </c:tx>
          <c:spPr>
            <a:solidFill>
              <a:schemeClr val="accent2">
                <a:lumMod val="20000"/>
                <a:lumOff val="80000"/>
              </a:schemeClr>
            </a:solidFill>
          </c:spPr>
          <c:invertIfNegative val="0"/>
          <c:cat>
            <c:multiLvlStrRef>
              <c:f>'INDIVIDUEL FR'!$D$4:$F$5</c:f>
              <c:multiLvlStrCache>
                <c:ptCount val="3"/>
                <c:lvl>
                  <c:pt idx="0">
                    <c:v>Identifier des mots rapidement : décoder aisément des mots inconnus réguliers, reconnaître des mots fréquents et des mots irréguliers mémorisés.
Discriminer de manière visuelle et connaître le nom des lettres ainsi que le son qu’elles produisent.</c:v>
                  </c:pt>
                  <c:pt idx="1">
                    <c:v>Identifier des mots rapidement : décoder aisément des mots inconnus réguliers, reconnaître des mots fréquents et des mots irréguliers mémorisés.
Établir des correspondances graphophonologiques.
Orthographier les mots les plus fréquents.
Connaître les corr</c:v>
                  </c:pt>
                  <c:pt idx="2">
                    <c:v>Copier ou transcrire dans une écriture lisible un texte d’une dizaine de lignes en respectant la mise en page, la ponctuation, l’orthographe et en soignant la présentation.
Maîtriser des gestes de l’écriture cursive exécutés avec une vitesse et une sûreté</c:v>
                  </c:pt>
                </c:lvl>
                <c:lvl>
                  <c:pt idx="0">
                    <c:v>Reconnaître les lettres de l’alphabet et connaître les correspondances entre les 3 manières de les écrire : cursive, script, capital d’imprimerie.</c:v>
                  </c:pt>
                  <c:pt idx="1">
                    <c:v>Écrire un seul mot en utilisant des lettres ou groupes de lettres empruntés aux mots connus.</c:v>
                  </c:pt>
                  <c:pt idx="2">
                    <c:v>Écrire son prénom en écriture cursive sans modèle.</c:v>
                  </c:pt>
                </c:lvl>
              </c:multiLvlStrCache>
            </c:multiLvlStrRef>
          </c:cat>
          <c:val>
            <c:numRef>
              <c:f>'prepa graph fr'!$D$37:$F$37</c:f>
              <c:numCache>
                <c:formatCode>0%</c:formatCode>
                <c:ptCount val="3"/>
                <c:pt idx="0">
                  <c:v>0.75</c:v>
                </c:pt>
                <c:pt idx="1">
                  <c:v>0.625</c:v>
                </c:pt>
                <c:pt idx="2">
                  <c:v>0.33333333333333331</c:v>
                </c:pt>
              </c:numCache>
            </c:numRef>
          </c:val>
        </c:ser>
        <c:dLbls>
          <c:showLegendKey val="0"/>
          <c:showVal val="0"/>
          <c:showCatName val="0"/>
          <c:showSerName val="0"/>
          <c:showPercent val="0"/>
          <c:showBubbleSize val="0"/>
        </c:dLbls>
        <c:gapWidth val="150"/>
        <c:axId val="266458240"/>
        <c:axId val="266459776"/>
      </c:barChart>
      <c:catAx>
        <c:axId val="266458240"/>
        <c:scaling>
          <c:orientation val="minMax"/>
        </c:scaling>
        <c:delete val="0"/>
        <c:axPos val="b"/>
        <c:majorTickMark val="out"/>
        <c:minorTickMark val="none"/>
        <c:tickLblPos val="nextTo"/>
        <c:spPr>
          <a:gradFill>
            <a:gsLst>
              <a:gs pos="87000">
                <a:schemeClr val="bg1"/>
              </a:gs>
              <a:gs pos="100000">
                <a:srgbClr val="6666FF">
                  <a:alpha val="60000"/>
                </a:srgbClr>
              </a:gs>
            </a:gsLst>
            <a:path path="rect">
              <a:fillToRect l="50000" t="50000" r="50000" b="50000"/>
            </a:path>
          </a:gradFill>
        </c:spPr>
        <c:txPr>
          <a:bodyPr rot="0" vert="horz" anchor="ctr" anchorCtr="0"/>
          <a:lstStyle/>
          <a:p>
            <a:pPr>
              <a:defRPr sz="800"/>
            </a:pPr>
            <a:endParaRPr lang="fr-FR"/>
          </a:p>
        </c:txPr>
        <c:crossAx val="266459776"/>
        <c:crosses val="autoZero"/>
        <c:auto val="1"/>
        <c:lblAlgn val="ctr"/>
        <c:lblOffset val="100"/>
        <c:noMultiLvlLbl val="0"/>
      </c:catAx>
      <c:valAx>
        <c:axId val="266459776"/>
        <c:scaling>
          <c:orientation val="minMax"/>
          <c:max val="1"/>
          <c:min val="0"/>
        </c:scaling>
        <c:delete val="0"/>
        <c:axPos val="l"/>
        <c:majorGridlines/>
        <c:numFmt formatCode="0\ %" sourceLinked="1"/>
        <c:majorTickMark val="out"/>
        <c:minorTickMark val="none"/>
        <c:tickLblPos val="nextTo"/>
        <c:crossAx val="266458240"/>
        <c:crosses val="autoZero"/>
        <c:crossBetween val="between"/>
        <c:majorUnit val="0.1"/>
      </c:valAx>
    </c:plotArea>
    <c:legend>
      <c:legendPos val="r"/>
      <c:overlay val="0"/>
    </c:legend>
    <c:plotVisOnly val="1"/>
    <c:dispBlanksAs val="gap"/>
    <c:showDLblsOverMax val="0"/>
  </c:chart>
  <c:spPr>
    <a:ln>
      <a:solidFill>
        <a:schemeClr val="tx1"/>
      </a:solidFill>
    </a:ln>
  </c:sp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'INDIVIDUEL MATHS'!$C$1:$J$1</c:f>
          <c:strCache>
            <c:ptCount val="1"/>
            <c:pt idx="0">
              <c:v>Nadège - Découvrir les nombres et leur utilisation (cycle 1) / Nombres et calculs (cycle 2) : 10 items</c:v>
            </c:pt>
          </c:strCache>
        </c:strRef>
      </c:tx>
      <c:layout/>
      <c:overlay val="0"/>
      <c:txPr>
        <a:bodyPr/>
        <a:lstStyle/>
        <a:p>
          <a:pPr>
            <a:defRPr>
              <a:solidFill>
                <a:schemeClr val="accent3">
                  <a:lumMod val="60000"/>
                  <a:lumOff val="40000"/>
                </a:schemeClr>
              </a:solidFill>
            </a:defRPr>
          </a:pPr>
          <a:endParaRPr lang="fr-FR"/>
        </a:p>
      </c:txPr>
    </c:title>
    <c:autoTitleDeleted val="0"/>
    <c:plotArea>
      <c:layout>
        <c:manualLayout>
          <c:layoutTarget val="inner"/>
          <c:xMode val="edge"/>
          <c:yMode val="edge"/>
          <c:x val="5.8200632679009191E-2"/>
          <c:y val="0.13318093640123749"/>
          <c:w val="0.8441756814607092"/>
          <c:h val="0.53330750131093885"/>
        </c:manualLayout>
      </c:layout>
      <c:barChart>
        <c:barDir val="col"/>
        <c:grouping val="clustered"/>
        <c:varyColors val="0"/>
        <c:ser>
          <c:idx val="0"/>
          <c:order val="0"/>
          <c:tx>
            <c:strRef>
              <c:f>'INDIVIDUEL MATHS'!$B$6</c:f>
              <c:strCache>
                <c:ptCount val="1"/>
                <c:pt idx="0">
                  <c:v>Nadège</c:v>
                </c:pt>
              </c:strCache>
            </c:strRef>
          </c:tx>
          <c:spPr>
            <a:solidFill>
              <a:schemeClr val="accent3">
                <a:lumMod val="50000"/>
              </a:schemeClr>
            </a:solidFill>
            <a:ln>
              <a:solidFill>
                <a:schemeClr val="accent3">
                  <a:lumMod val="60000"/>
                  <a:lumOff val="40000"/>
                </a:schemeClr>
              </a:solidFill>
            </a:ln>
          </c:spPr>
          <c:invertIfNegative val="0"/>
          <c:cat>
            <c:multiLvlStrRef>
              <c:f>'INDIVIDUEL MATHS'!$C$3:$J$4</c:f>
              <c:multiLvlStrCache>
                <c:ptCount val="8"/>
                <c:lvl>
                  <c:pt idx="0">
                    <c:v>Nommer, lire, écrire, représenter  des nombres entiers. 
Utiliser diverses représentations des nombres (écriture en chiffres et en lettres, noms à l’oral, graduations sur une demi-droite, constellations sur des dés, doigts de la main)…</c:v>
                  </c:pt>
                  <c:pt idx="1">
                    <c:v>Nommer, lire, écrire, représenter  des nombres entiers. 
Passer d’une représentation à une autre, en particulier associer les noms des nombres à leurs écritures chiffrées.</c:v>
                  </c:pt>
                  <c:pt idx="2">
                    <c:v>Comprendre et utiliser des nombres entiers pour dénombrer […]. 
Utiliser diverses stratégies de dénombrement (procédures de dénombrement […]).</c:v>
                  </c:pt>
                  <c:pt idx="3">
                    <c:v>Comprendre et utiliser des nombres entiers pour dénombrer, ordonner, repérer, comparer. 
Dénombrer, constituer et comparer des collections en les organisant […].</c:v>
                  </c:pt>
                  <c:pt idx="4">
                    <c:v>Résoudre des problèmes en utilisant des nombres entiers et le calcul.
Résoudre des problèmes issus de la vie quotidienne […] conduisant à utiliser les quatre opérations […].</c:v>
                  </c:pt>
                  <c:pt idx="5">
                    <c:v>Comprendre et utiliser des nombres entiers pour dénombrer, ordonner, repérer, comparer. 
Repérer un rang ou une position dans une file ou sur une piste.</c:v>
                  </c:pt>
                  <c:pt idx="6">
                    <c:v>Comprendre et utiliser des nombres entiers pour dénombrer, ordonner, repérer, comparer. 
Dénombrer, constituer et comparer des collections en les organisant […].</c:v>
                  </c:pt>
                  <c:pt idx="7">
                    <c:v>Comprendre et utiliser des nombres entiers pour dénombrer, ordonner, repérer, comparer. 
Utiliser diverses stratégies de dénombrement.</c:v>
                  </c:pt>
                </c:lvl>
                <c:lvl>
                  <c:pt idx="0">
                    <c:v>Dire la suite des nombres jusqu’à trente.</c:v>
                  </c:pt>
                  <c:pt idx="1">
                    <c:v>Dire la suite des nombres jusqu’à trente. Lire les nombres écrits en chiffres jusqu’à 10.</c:v>
                  </c:pt>
                  <c:pt idx="2">
                    <c:v>Quantifier des collections jusqu’à dix au moins.</c:v>
                  </c:pt>
                  <c:pt idx="3">
                    <c:v>Quantifier des collections jusqu’à dix au moins ; les composer et les décomposer par manipulations effectives puis mentales.</c:v>
                  </c:pt>
                  <c:pt idx="4">
                    <c:v>Quantifier des collections jusqu’à dix au moins ; les composer et les décomposer par manipulations effectives puis mentales. Dire combien il faut ajouter ou enlever pour obtenir des quantités ne dépassant pas dix ».</c:v>
                  </c:pt>
                  <c:pt idx="5">
                    <c:v>Utiliser le nombre pour exprimer la position d’un objet ou d’une personne dans un jeu, dans une situation organisée, sur un rang ou pour comparer des positions.</c:v>
                  </c:pt>
                  <c:pt idx="6">
                    <c:v>Utiliser le dénombrement pour comparer deux quantités, pour constituer une collection d’une taille donnée ou pour réaliser une collection de quantité égale à la collection proposée.</c:v>
                  </c:pt>
                  <c:pt idx="7">
                    <c:v>Évaluer et comparer des collections d’objets avec des procédures numériques ou non-numériques.</c:v>
                  </c:pt>
                </c:lvl>
              </c:multiLvlStrCache>
            </c:multiLvlStrRef>
          </c:cat>
          <c:val>
            <c:numRef>
              <c:f>'INDIVIDUEL MATHS'!$C$6:$J$6</c:f>
              <c:numCache>
                <c:formatCode>0\ %</c:formatCode>
                <c:ptCount val="8"/>
                <c:pt idx="0">
                  <c:v>0.83333333333333337</c:v>
                </c:pt>
                <c:pt idx="1">
                  <c:v>1</c:v>
                </c:pt>
                <c:pt idx="2">
                  <c:v>0.5</c:v>
                </c:pt>
                <c:pt idx="3">
                  <c:v>0</c:v>
                </c:pt>
                <c:pt idx="4">
                  <c:v>1</c:v>
                </c:pt>
                <c:pt idx="5">
                  <c:v>1</c:v>
                </c:pt>
                <c:pt idx="6">
                  <c:v>0.5</c:v>
                </c:pt>
                <c:pt idx="7">
                  <c:v>1</c:v>
                </c:pt>
              </c:numCache>
            </c:numRef>
          </c:val>
        </c:ser>
        <c:ser>
          <c:idx val="1"/>
          <c:order val="1"/>
          <c:tx>
            <c:strRef>
              <c:f>'prepa graph maths'!$A$36</c:f>
              <c:strCache>
                <c:ptCount val="1"/>
                <c:pt idx="0">
                  <c:v>MOYENNE CLASSE</c:v>
                </c:pt>
              </c:strCache>
            </c:strRef>
          </c:tx>
          <c:spPr>
            <a:solidFill>
              <a:schemeClr val="accent5">
                <a:lumMod val="40000"/>
                <a:lumOff val="60000"/>
              </a:schemeClr>
            </a:solidFill>
            <a:ln>
              <a:solidFill>
                <a:schemeClr val="accent5">
                  <a:lumMod val="60000"/>
                  <a:lumOff val="40000"/>
                </a:schemeClr>
              </a:solidFill>
            </a:ln>
          </c:spPr>
          <c:invertIfNegative val="0"/>
          <c:cat>
            <c:multiLvlStrRef>
              <c:f>'INDIVIDUEL MATHS'!$C$3:$J$4</c:f>
              <c:multiLvlStrCache>
                <c:ptCount val="8"/>
                <c:lvl>
                  <c:pt idx="0">
                    <c:v>Nommer, lire, écrire, représenter  des nombres entiers. 
Utiliser diverses représentations des nombres (écriture en chiffres et en lettres, noms à l’oral, graduations sur une demi-droite, constellations sur des dés, doigts de la main)…</c:v>
                  </c:pt>
                  <c:pt idx="1">
                    <c:v>Nommer, lire, écrire, représenter  des nombres entiers. 
Passer d’une représentation à une autre, en particulier associer les noms des nombres à leurs écritures chiffrées.</c:v>
                  </c:pt>
                  <c:pt idx="2">
                    <c:v>Comprendre et utiliser des nombres entiers pour dénombrer […]. 
Utiliser diverses stratégies de dénombrement (procédures de dénombrement […]).</c:v>
                  </c:pt>
                  <c:pt idx="3">
                    <c:v>Comprendre et utiliser des nombres entiers pour dénombrer, ordonner, repérer, comparer. 
Dénombrer, constituer et comparer des collections en les organisant […].</c:v>
                  </c:pt>
                  <c:pt idx="4">
                    <c:v>Résoudre des problèmes en utilisant des nombres entiers et le calcul.
Résoudre des problèmes issus de la vie quotidienne […] conduisant à utiliser les quatre opérations […].</c:v>
                  </c:pt>
                  <c:pt idx="5">
                    <c:v>Comprendre et utiliser des nombres entiers pour dénombrer, ordonner, repérer, comparer. 
Repérer un rang ou une position dans une file ou sur une piste.</c:v>
                  </c:pt>
                  <c:pt idx="6">
                    <c:v>Comprendre et utiliser des nombres entiers pour dénombrer, ordonner, repérer, comparer. 
Dénombrer, constituer et comparer des collections en les organisant […].</c:v>
                  </c:pt>
                  <c:pt idx="7">
                    <c:v>Comprendre et utiliser des nombres entiers pour dénombrer, ordonner, repérer, comparer. 
Utiliser diverses stratégies de dénombrement.</c:v>
                  </c:pt>
                </c:lvl>
                <c:lvl>
                  <c:pt idx="0">
                    <c:v>Dire la suite des nombres jusqu’à trente.</c:v>
                  </c:pt>
                  <c:pt idx="1">
                    <c:v>Dire la suite des nombres jusqu’à trente. Lire les nombres écrits en chiffres jusqu’à 10.</c:v>
                  </c:pt>
                  <c:pt idx="2">
                    <c:v>Quantifier des collections jusqu’à dix au moins.</c:v>
                  </c:pt>
                  <c:pt idx="3">
                    <c:v>Quantifier des collections jusqu’à dix au moins ; les composer et les décomposer par manipulations effectives puis mentales.</c:v>
                  </c:pt>
                  <c:pt idx="4">
                    <c:v>Quantifier des collections jusqu’à dix au moins ; les composer et les décomposer par manipulations effectives puis mentales. Dire combien il faut ajouter ou enlever pour obtenir des quantités ne dépassant pas dix ».</c:v>
                  </c:pt>
                  <c:pt idx="5">
                    <c:v>Utiliser le nombre pour exprimer la position d’un objet ou d’une personne dans un jeu, dans une situation organisée, sur un rang ou pour comparer des positions.</c:v>
                  </c:pt>
                  <c:pt idx="6">
                    <c:v>Utiliser le dénombrement pour comparer deux quantités, pour constituer une collection d’une taille donnée ou pour réaliser une collection de quantité égale à la collection proposée.</c:v>
                  </c:pt>
                  <c:pt idx="7">
                    <c:v>Évaluer et comparer des collections d’objets avec des procédures numériques ou non-numériques.</c:v>
                  </c:pt>
                </c:lvl>
              </c:multiLvlStrCache>
            </c:multiLvlStrRef>
          </c:cat>
          <c:val>
            <c:numRef>
              <c:f>'prepa graph maths'!$B$36:$I$36</c:f>
              <c:numCache>
                <c:formatCode>0%</c:formatCode>
                <c:ptCount val="8"/>
                <c:pt idx="0">
                  <c:v>0.83333333333333337</c:v>
                </c:pt>
                <c:pt idx="1">
                  <c:v>1</c:v>
                </c:pt>
                <c:pt idx="2">
                  <c:v>0.5</c:v>
                </c:pt>
                <c:pt idx="3">
                  <c:v>0</c:v>
                </c:pt>
                <c:pt idx="4">
                  <c:v>1</c:v>
                </c:pt>
                <c:pt idx="5">
                  <c:v>1</c:v>
                </c:pt>
                <c:pt idx="6">
                  <c:v>0.5</c:v>
                </c:pt>
                <c:pt idx="7">
                  <c:v>1</c:v>
                </c:pt>
              </c:numCache>
            </c:numRef>
          </c:val>
        </c:ser>
        <c:dLbls>
          <c:showLegendKey val="0"/>
          <c:showVal val="0"/>
          <c:showCatName val="0"/>
          <c:showSerName val="0"/>
          <c:showPercent val="0"/>
          <c:showBubbleSize val="0"/>
        </c:dLbls>
        <c:gapWidth val="150"/>
        <c:axId val="194764160"/>
        <c:axId val="194770048"/>
      </c:barChart>
      <c:catAx>
        <c:axId val="194764160"/>
        <c:scaling>
          <c:orientation val="minMax"/>
        </c:scaling>
        <c:delete val="0"/>
        <c:axPos val="b"/>
        <c:majorTickMark val="out"/>
        <c:minorTickMark val="none"/>
        <c:tickLblPos val="nextTo"/>
        <c:spPr>
          <a:gradFill flip="none" rotWithShape="1">
            <a:gsLst>
              <a:gs pos="87000">
                <a:schemeClr val="bg1"/>
              </a:gs>
              <a:gs pos="100000">
                <a:schemeClr val="accent6">
                  <a:lumMod val="40000"/>
                  <a:lumOff val="60000"/>
                </a:schemeClr>
              </a:gs>
            </a:gsLst>
            <a:path path="rect">
              <a:fillToRect l="50000" t="50000" r="50000" b="50000"/>
            </a:path>
            <a:tileRect/>
          </a:gradFill>
          <a:ln>
            <a:noFill/>
          </a:ln>
          <a:effectLst/>
        </c:spPr>
        <c:txPr>
          <a:bodyPr rot="0" vert="horz" anchor="ctr" anchorCtr="0"/>
          <a:lstStyle/>
          <a:p>
            <a:pPr>
              <a:defRPr sz="800"/>
            </a:pPr>
            <a:endParaRPr lang="fr-FR"/>
          </a:p>
        </c:txPr>
        <c:crossAx val="194770048"/>
        <c:crosses val="autoZero"/>
        <c:auto val="1"/>
        <c:lblAlgn val="ctr"/>
        <c:lblOffset val="100"/>
        <c:noMultiLvlLbl val="0"/>
      </c:catAx>
      <c:valAx>
        <c:axId val="194770048"/>
        <c:scaling>
          <c:orientation val="minMax"/>
          <c:max val="1"/>
          <c:min val="0"/>
        </c:scaling>
        <c:delete val="0"/>
        <c:axPos val="l"/>
        <c:majorGridlines/>
        <c:numFmt formatCode="0\ %" sourceLinked="1"/>
        <c:majorTickMark val="out"/>
        <c:minorTickMark val="none"/>
        <c:tickLblPos val="nextTo"/>
        <c:crossAx val="194764160"/>
        <c:crosses val="autoZero"/>
        <c:crossBetween val="between"/>
        <c:majorUnit val="0.1"/>
      </c:valAx>
    </c:plotArea>
    <c:legend>
      <c:legendPos val="r"/>
      <c:layout>
        <c:manualLayout>
          <c:xMode val="edge"/>
          <c:yMode val="edge"/>
          <c:x val="0.90644880446755394"/>
          <c:y val="0.35978068946915226"/>
          <c:w val="8.866420713904348E-2"/>
          <c:h val="8.9924787069600484E-2"/>
        </c:manualLayout>
      </c:layout>
      <c:overlay val="0"/>
    </c:legend>
    <c:plotVisOnly val="1"/>
    <c:dispBlanksAs val="gap"/>
    <c:showDLblsOverMax val="0"/>
  </c:chart>
  <c:spPr>
    <a:ln w="9525" cap="sq">
      <a:solidFill>
        <a:schemeClr val="tx1"/>
      </a:solid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15</xdr:row>
      <xdr:rowOff>25400</xdr:rowOff>
    </xdr:from>
    <xdr:to>
      <xdr:col>9</xdr:col>
      <xdr:colOff>596900</xdr:colOff>
      <xdr:row>21</xdr:row>
      <xdr:rowOff>120650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0" y="2320925"/>
          <a:ext cx="1063625" cy="1066800"/>
        </a:xfrm>
        <a:prstGeom prst="rect">
          <a:avLst/>
        </a:prstGeom>
      </xdr:spPr>
    </xdr:pic>
    <xdr:clientData/>
  </xdr:twoCellAnchor>
  <xdr:twoCellAnchor editAs="oneCell">
    <xdr:from>
      <xdr:col>0</xdr:col>
      <xdr:colOff>247650</xdr:colOff>
      <xdr:row>2</xdr:row>
      <xdr:rowOff>57150</xdr:rowOff>
    </xdr:from>
    <xdr:to>
      <xdr:col>1</xdr:col>
      <xdr:colOff>702204</xdr:colOff>
      <xdr:row>10</xdr:row>
      <xdr:rowOff>25400</xdr:rowOff>
    </xdr:to>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390525"/>
          <a:ext cx="1226079" cy="1263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1219199</xdr:colOff>
      <xdr:row>9</xdr:row>
      <xdr:rowOff>42861</xdr:rowOff>
    </xdr:from>
    <xdr:to>
      <xdr:col>2</xdr:col>
      <xdr:colOff>3019424</xdr:colOff>
      <xdr:row>43</xdr:row>
      <xdr:rowOff>128587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xdr:colOff>
      <xdr:row>9</xdr:row>
      <xdr:rowOff>38099</xdr:rowOff>
    </xdr:from>
    <xdr:to>
      <xdr:col>5</xdr:col>
      <xdr:colOff>3028949</xdr:colOff>
      <xdr:row>43</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xdr:colOff>
      <xdr:row>37</xdr:row>
      <xdr:rowOff>28575</xdr:rowOff>
    </xdr:from>
    <xdr:to>
      <xdr:col>3</xdr:col>
      <xdr:colOff>520700</xdr:colOff>
      <xdr:row>43</xdr:row>
      <xdr:rowOff>28574</xdr:rowOff>
    </xdr:to>
    <xdr:grpSp>
      <xdr:nvGrpSpPr>
        <xdr:cNvPr id="4" name="Groupe 3"/>
        <xdr:cNvGrpSpPr/>
      </xdr:nvGrpSpPr>
      <xdr:grpSpPr>
        <a:xfrm>
          <a:off x="7408333" y="8061325"/>
          <a:ext cx="425450" cy="952499"/>
          <a:chOff x="0" y="104776"/>
          <a:chExt cx="425450" cy="971548"/>
        </a:xfrm>
      </xdr:grpSpPr>
      <xdr:sp macro="" textlink="">
        <xdr:nvSpPr>
          <xdr:cNvPr id="5" name="ZoneTexte 2"/>
          <xdr:cNvSpPr txBox="1"/>
        </xdr:nvSpPr>
        <xdr:spPr>
          <a:xfrm>
            <a:off x="15875" y="104776"/>
            <a:ext cx="409575" cy="330199"/>
          </a:xfrm>
          <a:prstGeom prst="rect">
            <a:avLst/>
          </a:prstGeom>
          <a:gradFill>
            <a:gsLst>
              <a:gs pos="87000">
                <a:schemeClr val="bg1"/>
              </a:gs>
              <a:gs pos="100000">
                <a:srgbClr val="6666FF"/>
              </a:gs>
            </a:gsLst>
            <a:path path="rect">
              <a:fillToRect l="50000" t="50000" r="50000" b="50000"/>
            </a:path>
          </a:gra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t>Cy2</a:t>
            </a:r>
          </a:p>
        </xdr:txBody>
      </xdr:sp>
      <xdr:sp macro="" textlink="">
        <xdr:nvSpPr>
          <xdr:cNvPr id="6" name="ZoneTexte 1"/>
          <xdr:cNvSpPr txBox="1"/>
        </xdr:nvSpPr>
        <xdr:spPr>
          <a:xfrm>
            <a:off x="0" y="742950"/>
            <a:ext cx="409575" cy="333374"/>
          </a:xfrm>
          <a:prstGeom prst="rect">
            <a:avLst/>
          </a:prstGeom>
          <a:gradFill>
            <a:gsLst>
              <a:gs pos="87000">
                <a:schemeClr val="bg1"/>
              </a:gs>
              <a:gs pos="100000">
                <a:srgbClr val="6666FF"/>
              </a:gs>
            </a:gsLst>
            <a:path path="rect">
              <a:fillToRect l="50000" t="50000" r="50000" b="50000"/>
            </a:path>
          </a:gra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t>Cy1</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0.00837</cdr:x>
      <cdr:y>0.7845</cdr:y>
    </cdr:from>
    <cdr:to>
      <cdr:x>0.07849</cdr:x>
      <cdr:y>0.98028</cdr:y>
    </cdr:to>
    <cdr:grpSp>
      <cdr:nvGrpSpPr>
        <cdr:cNvPr id="4" name="Groupe 3"/>
        <cdr:cNvGrpSpPr/>
      </cdr:nvGrpSpPr>
      <cdr:grpSpPr>
        <a:xfrm xmlns:a="http://schemas.openxmlformats.org/drawingml/2006/main">
          <a:off x="50767" y="4301591"/>
          <a:ext cx="425299" cy="1073506"/>
          <a:chOff x="60326" y="3060473"/>
          <a:chExt cx="425450" cy="944789"/>
        </a:xfrm>
      </cdr:grpSpPr>
      <cdr:sp macro="" textlink="">
        <cdr:nvSpPr>
          <cdr:cNvPr id="2" name="ZoneTexte 1"/>
          <cdr:cNvSpPr txBox="1"/>
        </cdr:nvSpPr>
        <cdr:spPr>
          <a:xfrm xmlns:a="http://schemas.openxmlformats.org/drawingml/2006/main">
            <a:off x="76201" y="3060473"/>
            <a:ext cx="409575" cy="303440"/>
          </a:xfrm>
          <a:prstGeom xmlns:a="http://schemas.openxmlformats.org/drawingml/2006/main" prst="rect">
            <a:avLst/>
          </a:prstGeom>
          <a:gradFill xmlns:a="http://schemas.openxmlformats.org/drawingml/2006/main">
            <a:gsLst>
              <a:gs pos="87000">
                <a:schemeClr val="bg1"/>
              </a:gs>
              <a:gs pos="100000">
                <a:srgbClr val="6666FF"/>
              </a:gs>
            </a:gsLst>
            <a:path path="rect">
              <a:fillToRect l="50000" t="50000" r="50000" b="50000"/>
            </a:path>
          </a:gra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t>Cy2</a:t>
            </a:r>
          </a:p>
        </cdr:txBody>
      </cdr:sp>
      <cdr:sp macro="" textlink="">
        <cdr:nvSpPr>
          <cdr:cNvPr id="3" name="ZoneTexte 1"/>
          <cdr:cNvSpPr txBox="1"/>
        </cdr:nvSpPr>
        <cdr:spPr>
          <a:xfrm xmlns:a="http://schemas.openxmlformats.org/drawingml/2006/main">
            <a:off x="60326" y="3671888"/>
            <a:ext cx="409575" cy="333374"/>
          </a:xfrm>
          <a:prstGeom xmlns:a="http://schemas.openxmlformats.org/drawingml/2006/main" prst="rect">
            <a:avLst/>
          </a:prstGeom>
          <a:gradFill xmlns:a="http://schemas.openxmlformats.org/drawingml/2006/main">
            <a:gsLst>
              <a:gs pos="87000">
                <a:schemeClr val="bg1"/>
              </a:gs>
              <a:gs pos="100000">
                <a:srgbClr val="6666FF"/>
              </a:gs>
            </a:gsLst>
            <a:path path="rect">
              <a:fillToRect l="50000" t="50000" r="50000" b="50000"/>
            </a:path>
          </a:gra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t>Cy1</a:t>
            </a:r>
          </a:p>
        </cdr:txBody>
      </cdr:sp>
    </cdr:grpSp>
  </cdr:relSizeAnchor>
</c:userShapes>
</file>

<file path=xl/drawings/drawing4.xml><?xml version="1.0" encoding="utf-8"?>
<xdr:wsDr xmlns:xdr="http://schemas.openxmlformats.org/drawingml/2006/spreadsheetDrawing" xmlns:a="http://schemas.openxmlformats.org/drawingml/2006/main">
  <xdr:twoCellAnchor>
    <xdr:from>
      <xdr:col>0</xdr:col>
      <xdr:colOff>508560</xdr:colOff>
      <xdr:row>7</xdr:row>
      <xdr:rowOff>156259</xdr:rowOff>
    </xdr:from>
    <xdr:to>
      <xdr:col>10</xdr:col>
      <xdr:colOff>149411</xdr:colOff>
      <xdr:row>48</xdr:row>
      <xdr:rowOff>145054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0.01377</cdr:x>
      <cdr:y>0.726</cdr:y>
    </cdr:from>
    <cdr:to>
      <cdr:x>0.05144</cdr:x>
      <cdr:y>0.92496</cdr:y>
    </cdr:to>
    <cdr:grpSp>
      <cdr:nvGrpSpPr>
        <cdr:cNvPr id="4" name="Groupe 3"/>
        <cdr:cNvGrpSpPr/>
      </cdr:nvGrpSpPr>
      <cdr:grpSpPr>
        <a:xfrm xmlns:a="http://schemas.openxmlformats.org/drawingml/2006/main">
          <a:off x="217880" y="4717218"/>
          <a:ext cx="596043" cy="1292751"/>
          <a:chOff x="274433" y="4027781"/>
          <a:chExt cx="597295" cy="1535075"/>
        </a:xfrm>
      </cdr:grpSpPr>
      <cdr:sp macro="" textlink="">
        <cdr:nvSpPr>
          <cdr:cNvPr id="2" name="ZoneTexte 1"/>
          <cdr:cNvSpPr txBox="1"/>
        </cdr:nvSpPr>
        <cdr:spPr>
          <a:xfrm xmlns:a="http://schemas.openxmlformats.org/drawingml/2006/main">
            <a:off x="280890" y="4027781"/>
            <a:ext cx="590838" cy="619417"/>
          </a:xfrm>
          <a:prstGeom xmlns:a="http://schemas.openxmlformats.org/drawingml/2006/main" prst="rect">
            <a:avLst/>
          </a:prstGeom>
          <a:gradFill xmlns:a="http://schemas.openxmlformats.org/drawingml/2006/main">
            <a:gsLst>
              <a:gs pos="87000">
                <a:schemeClr val="bg1"/>
              </a:gs>
              <a:gs pos="100000">
                <a:schemeClr val="accent6">
                  <a:lumMod val="20000"/>
                  <a:lumOff val="80000"/>
                </a:schemeClr>
              </a:gs>
            </a:gsLst>
            <a:path path="rect">
              <a:fillToRect l="50000" t="50000" r="50000" b="50000"/>
            </a:path>
          </a:gradFill>
        </cdr:spPr>
        <cdr:txBody>
          <a:bodyPr xmlns:a="http://schemas.openxmlformats.org/drawingml/2006/main" vertOverflow="clip" wrap="square" rtlCol="0" anchor="ctr"/>
          <a:lstStyle xmlns:a="http://schemas.openxmlformats.org/drawingml/2006/main"/>
          <a:p xmlns:a="http://schemas.openxmlformats.org/drawingml/2006/main">
            <a:pPr algn="ctr"/>
            <a:r>
              <a:rPr lang="fr-FR" sz="1000"/>
              <a:t>Cy2</a:t>
            </a:r>
          </a:p>
        </cdr:txBody>
      </cdr:sp>
      <cdr:sp macro="" textlink="">
        <cdr:nvSpPr>
          <cdr:cNvPr id="3" name="ZoneTexte 1"/>
          <cdr:cNvSpPr txBox="1"/>
        </cdr:nvSpPr>
        <cdr:spPr>
          <a:xfrm xmlns:a="http://schemas.openxmlformats.org/drawingml/2006/main">
            <a:off x="274433" y="4915131"/>
            <a:ext cx="590838" cy="647725"/>
          </a:xfrm>
          <a:prstGeom xmlns:a="http://schemas.openxmlformats.org/drawingml/2006/main" prst="rect">
            <a:avLst/>
          </a:prstGeom>
          <a:gradFill xmlns:a="http://schemas.openxmlformats.org/drawingml/2006/main">
            <a:gsLst>
              <a:gs pos="87000">
                <a:schemeClr val="bg1"/>
              </a:gs>
              <a:gs pos="100000">
                <a:schemeClr val="accent6">
                  <a:lumMod val="20000"/>
                  <a:lumOff val="80000"/>
                </a:schemeClr>
              </a:gs>
            </a:gsLst>
            <a:path path="rect">
              <a:fillToRect l="50000" t="50000" r="50000" b="50000"/>
            </a:path>
          </a:gra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t>Cy1</a:t>
            </a:r>
          </a:p>
        </cdr:txBody>
      </cdr:sp>
    </cdr:grpSp>
  </cdr:relSizeAnchor>
</c:userShape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92D050"/>
  </sheetPr>
  <dimension ref="A1:P31"/>
  <sheetViews>
    <sheetView tabSelected="1" zoomScale="120" zoomScaleNormal="120" workbookViewId="0">
      <selection activeCell="C2" sqref="C2:N14"/>
    </sheetView>
  </sheetViews>
  <sheetFormatPr baseColWidth="10" defaultColWidth="11.5703125" defaultRowHeight="12.75" x14ac:dyDescent="0.2"/>
  <cols>
    <col min="1" max="1" width="11.5703125" style="103"/>
    <col min="2" max="16384" width="11.5703125" style="101"/>
  </cols>
  <sheetData>
    <row r="1" spans="1:16" s="98" customFormat="1" ht="13.5" thickBot="1" x14ac:dyDescent="0.25">
      <c r="A1" s="96"/>
      <c r="B1" s="97"/>
      <c r="C1" s="97"/>
      <c r="D1" s="97"/>
      <c r="E1" s="97"/>
      <c r="F1" s="97"/>
      <c r="G1" s="97"/>
      <c r="H1" s="97"/>
      <c r="I1" s="97"/>
      <c r="J1" s="97"/>
      <c r="K1" s="97"/>
      <c r="L1" s="97"/>
      <c r="M1" s="97"/>
      <c r="N1" s="97"/>
      <c r="O1" s="97"/>
      <c r="P1" s="97"/>
    </row>
    <row r="2" spans="1:16" ht="12.75" customHeight="1" x14ac:dyDescent="0.2">
      <c r="A2" s="99"/>
      <c r="B2" s="100"/>
      <c r="C2" s="141" t="s">
        <v>143</v>
      </c>
      <c r="D2" s="142"/>
      <c r="E2" s="142"/>
      <c r="F2" s="142"/>
      <c r="G2" s="142"/>
      <c r="H2" s="142"/>
      <c r="I2" s="142"/>
      <c r="J2" s="142"/>
      <c r="K2" s="142"/>
      <c r="L2" s="142"/>
      <c r="M2" s="142"/>
      <c r="N2" s="143"/>
      <c r="O2" s="100"/>
      <c r="P2" s="100"/>
    </row>
    <row r="3" spans="1:16" x14ac:dyDescent="0.2">
      <c r="A3" s="99"/>
      <c r="B3" s="100"/>
      <c r="C3" s="144"/>
      <c r="D3" s="145"/>
      <c r="E3" s="145"/>
      <c r="F3" s="145"/>
      <c r="G3" s="145"/>
      <c r="H3" s="145"/>
      <c r="I3" s="145"/>
      <c r="J3" s="145"/>
      <c r="K3" s="145"/>
      <c r="L3" s="145"/>
      <c r="M3" s="145"/>
      <c r="N3" s="146"/>
      <c r="O3" s="100"/>
      <c r="P3" s="100"/>
    </row>
    <row r="4" spans="1:16" x14ac:dyDescent="0.2">
      <c r="A4" s="99"/>
      <c r="B4" s="100"/>
      <c r="C4" s="144"/>
      <c r="D4" s="145"/>
      <c r="E4" s="145"/>
      <c r="F4" s="145"/>
      <c r="G4" s="145"/>
      <c r="H4" s="145"/>
      <c r="I4" s="145"/>
      <c r="J4" s="145"/>
      <c r="K4" s="145"/>
      <c r="L4" s="145"/>
      <c r="M4" s="145"/>
      <c r="N4" s="146"/>
      <c r="O4" s="100"/>
      <c r="P4" s="100"/>
    </row>
    <row r="5" spans="1:16" x14ac:dyDescent="0.2">
      <c r="A5" s="99"/>
      <c r="B5" s="100"/>
      <c r="C5" s="144"/>
      <c r="D5" s="145"/>
      <c r="E5" s="145"/>
      <c r="F5" s="145"/>
      <c r="G5" s="145"/>
      <c r="H5" s="145"/>
      <c r="I5" s="145"/>
      <c r="J5" s="145"/>
      <c r="K5" s="145"/>
      <c r="L5" s="145"/>
      <c r="M5" s="145"/>
      <c r="N5" s="146"/>
      <c r="O5" s="100"/>
      <c r="P5" s="100"/>
    </row>
    <row r="6" spans="1:16" x14ac:dyDescent="0.2">
      <c r="A6" s="99"/>
      <c r="B6" s="100"/>
      <c r="C6" s="144"/>
      <c r="D6" s="145"/>
      <c r="E6" s="145"/>
      <c r="F6" s="145"/>
      <c r="G6" s="145"/>
      <c r="H6" s="145"/>
      <c r="I6" s="145"/>
      <c r="J6" s="145"/>
      <c r="K6" s="145"/>
      <c r="L6" s="145"/>
      <c r="M6" s="145"/>
      <c r="N6" s="146"/>
      <c r="O6" s="100"/>
      <c r="P6" s="100"/>
    </row>
    <row r="7" spans="1:16" x14ac:dyDescent="0.2">
      <c r="A7" s="99"/>
      <c r="B7" s="100"/>
      <c r="C7" s="144"/>
      <c r="D7" s="145"/>
      <c r="E7" s="145"/>
      <c r="F7" s="145"/>
      <c r="G7" s="145"/>
      <c r="H7" s="145"/>
      <c r="I7" s="145"/>
      <c r="J7" s="145"/>
      <c r="K7" s="145"/>
      <c r="L7" s="145"/>
      <c r="M7" s="145"/>
      <c r="N7" s="146"/>
      <c r="O7" s="100"/>
      <c r="P7" s="100"/>
    </row>
    <row r="8" spans="1:16" x14ac:dyDescent="0.2">
      <c r="A8" s="99"/>
      <c r="B8" s="100"/>
      <c r="C8" s="144"/>
      <c r="D8" s="145"/>
      <c r="E8" s="145"/>
      <c r="F8" s="145"/>
      <c r="G8" s="145"/>
      <c r="H8" s="145"/>
      <c r="I8" s="145"/>
      <c r="J8" s="145"/>
      <c r="K8" s="145"/>
      <c r="L8" s="145"/>
      <c r="M8" s="145"/>
      <c r="N8" s="146"/>
      <c r="O8" s="100"/>
      <c r="P8" s="100"/>
    </row>
    <row r="9" spans="1:16" x14ac:dyDescent="0.2">
      <c r="A9" s="99"/>
      <c r="B9" s="100"/>
      <c r="C9" s="144"/>
      <c r="D9" s="145"/>
      <c r="E9" s="145"/>
      <c r="F9" s="145"/>
      <c r="G9" s="145"/>
      <c r="H9" s="145"/>
      <c r="I9" s="145"/>
      <c r="J9" s="145"/>
      <c r="K9" s="145"/>
      <c r="L9" s="145"/>
      <c r="M9" s="145"/>
      <c r="N9" s="146"/>
      <c r="O9" s="100"/>
      <c r="P9" s="100"/>
    </row>
    <row r="10" spans="1:16" x14ac:dyDescent="0.2">
      <c r="A10" s="99"/>
      <c r="B10" s="100"/>
      <c r="C10" s="144"/>
      <c r="D10" s="145"/>
      <c r="E10" s="145"/>
      <c r="F10" s="145"/>
      <c r="G10" s="145"/>
      <c r="H10" s="145"/>
      <c r="I10" s="145"/>
      <c r="J10" s="145"/>
      <c r="K10" s="145"/>
      <c r="L10" s="145"/>
      <c r="M10" s="145"/>
      <c r="N10" s="146"/>
      <c r="O10" s="100"/>
      <c r="P10" s="100"/>
    </row>
    <row r="11" spans="1:16" x14ac:dyDescent="0.2">
      <c r="A11" s="99"/>
      <c r="B11" s="100"/>
      <c r="C11" s="144"/>
      <c r="D11" s="145"/>
      <c r="E11" s="145"/>
      <c r="F11" s="145"/>
      <c r="G11" s="145"/>
      <c r="H11" s="145"/>
      <c r="I11" s="145"/>
      <c r="J11" s="145"/>
      <c r="K11" s="145"/>
      <c r="L11" s="145"/>
      <c r="M11" s="145"/>
      <c r="N11" s="146"/>
      <c r="O11" s="100"/>
      <c r="P11" s="100"/>
    </row>
    <row r="12" spans="1:16" x14ac:dyDescent="0.2">
      <c r="A12" s="99"/>
      <c r="B12" s="100"/>
      <c r="C12" s="144"/>
      <c r="D12" s="145"/>
      <c r="E12" s="145"/>
      <c r="F12" s="145"/>
      <c r="G12" s="145"/>
      <c r="H12" s="145"/>
      <c r="I12" s="145"/>
      <c r="J12" s="145"/>
      <c r="K12" s="145"/>
      <c r="L12" s="145"/>
      <c r="M12" s="145"/>
      <c r="N12" s="146"/>
      <c r="O12" s="100"/>
      <c r="P12" s="100"/>
    </row>
    <row r="13" spans="1:16" x14ac:dyDescent="0.2">
      <c r="A13" s="99"/>
      <c r="B13" s="100"/>
      <c r="C13" s="144"/>
      <c r="D13" s="145"/>
      <c r="E13" s="145"/>
      <c r="F13" s="145"/>
      <c r="G13" s="145"/>
      <c r="H13" s="145"/>
      <c r="I13" s="145"/>
      <c r="J13" s="145"/>
      <c r="K13" s="145"/>
      <c r="L13" s="145"/>
      <c r="M13" s="145"/>
      <c r="N13" s="146"/>
      <c r="O13" s="100"/>
      <c r="P13" s="100"/>
    </row>
    <row r="14" spans="1:16" ht="13.5" thickBot="1" x14ac:dyDescent="0.25">
      <c r="A14" s="99"/>
      <c r="B14" s="100"/>
      <c r="C14" s="147"/>
      <c r="D14" s="148"/>
      <c r="E14" s="148"/>
      <c r="F14" s="148"/>
      <c r="G14" s="148"/>
      <c r="H14" s="148"/>
      <c r="I14" s="148"/>
      <c r="J14" s="148"/>
      <c r="K14" s="148"/>
      <c r="L14" s="148"/>
      <c r="M14" s="148"/>
      <c r="N14" s="149"/>
      <c r="O14" s="100"/>
      <c r="P14" s="100"/>
    </row>
    <row r="15" spans="1:16" ht="13.5" thickBot="1" x14ac:dyDescent="0.25">
      <c r="A15" s="99"/>
      <c r="B15" s="100"/>
      <c r="C15" s="102"/>
      <c r="D15" s="102"/>
      <c r="E15" s="102"/>
      <c r="F15" s="102"/>
      <c r="G15" s="102"/>
      <c r="H15" s="102"/>
      <c r="I15" s="102"/>
      <c r="J15" s="102"/>
      <c r="K15" s="100"/>
      <c r="L15" s="100"/>
      <c r="M15" s="100"/>
      <c r="N15" s="100"/>
      <c r="O15" s="100"/>
      <c r="P15" s="100"/>
    </row>
    <row r="16" spans="1:16" x14ac:dyDescent="0.2">
      <c r="A16" s="99"/>
      <c r="B16" s="100"/>
      <c r="C16" s="141" t="s">
        <v>140</v>
      </c>
      <c r="D16" s="142"/>
      <c r="E16" s="142"/>
      <c r="F16" s="142"/>
      <c r="G16" s="142"/>
      <c r="H16" s="143"/>
      <c r="I16" s="150"/>
      <c r="J16" s="151"/>
      <c r="K16" s="142" t="s">
        <v>141</v>
      </c>
      <c r="L16" s="142"/>
      <c r="M16" s="142"/>
      <c r="N16" s="143"/>
      <c r="O16" s="100"/>
      <c r="P16" s="100"/>
    </row>
    <row r="17" spans="1:16" x14ac:dyDescent="0.2">
      <c r="A17" s="99"/>
      <c r="B17" s="100"/>
      <c r="C17" s="144"/>
      <c r="D17" s="145"/>
      <c r="E17" s="145"/>
      <c r="F17" s="145"/>
      <c r="G17" s="145"/>
      <c r="H17" s="146"/>
      <c r="I17" s="152"/>
      <c r="J17" s="153"/>
      <c r="K17" s="145"/>
      <c r="L17" s="145"/>
      <c r="M17" s="145"/>
      <c r="N17" s="146"/>
      <c r="O17" s="100"/>
      <c r="P17" s="100"/>
    </row>
    <row r="18" spans="1:16" x14ac:dyDescent="0.2">
      <c r="A18" s="99"/>
      <c r="B18" s="100"/>
      <c r="C18" s="144"/>
      <c r="D18" s="145"/>
      <c r="E18" s="145"/>
      <c r="F18" s="145"/>
      <c r="G18" s="145"/>
      <c r="H18" s="146"/>
      <c r="I18" s="152"/>
      <c r="J18" s="153"/>
      <c r="K18" s="145"/>
      <c r="L18" s="145"/>
      <c r="M18" s="145"/>
      <c r="N18" s="146"/>
      <c r="O18" s="100"/>
      <c r="P18" s="100"/>
    </row>
    <row r="19" spans="1:16" x14ac:dyDescent="0.2">
      <c r="A19" s="99"/>
      <c r="B19" s="100"/>
      <c r="C19" s="144"/>
      <c r="D19" s="145"/>
      <c r="E19" s="145"/>
      <c r="F19" s="145"/>
      <c r="G19" s="145"/>
      <c r="H19" s="146"/>
      <c r="I19" s="152"/>
      <c r="J19" s="153"/>
      <c r="K19" s="145"/>
      <c r="L19" s="145"/>
      <c r="M19" s="145"/>
      <c r="N19" s="146"/>
      <c r="O19" s="100"/>
      <c r="P19" s="100"/>
    </row>
    <row r="20" spans="1:16" x14ac:dyDescent="0.2">
      <c r="A20" s="99"/>
      <c r="B20" s="100"/>
      <c r="C20" s="144"/>
      <c r="D20" s="145"/>
      <c r="E20" s="145"/>
      <c r="F20" s="145"/>
      <c r="G20" s="145"/>
      <c r="H20" s="146"/>
      <c r="I20" s="152"/>
      <c r="J20" s="153"/>
      <c r="K20" s="145"/>
      <c r="L20" s="145"/>
      <c r="M20" s="145"/>
      <c r="N20" s="146"/>
      <c r="O20" s="100"/>
      <c r="P20" s="100"/>
    </row>
    <row r="21" spans="1:16" x14ac:dyDescent="0.2">
      <c r="A21" s="99"/>
      <c r="B21" s="100"/>
      <c r="C21" s="144"/>
      <c r="D21" s="145"/>
      <c r="E21" s="145"/>
      <c r="F21" s="145"/>
      <c r="G21" s="145"/>
      <c r="H21" s="146"/>
      <c r="I21" s="152"/>
      <c r="J21" s="153"/>
      <c r="K21" s="145"/>
      <c r="L21" s="145"/>
      <c r="M21" s="145"/>
      <c r="N21" s="146"/>
      <c r="O21" s="100"/>
      <c r="P21" s="100"/>
    </row>
    <row r="22" spans="1:16" ht="13.5" thickBot="1" x14ac:dyDescent="0.25">
      <c r="A22" s="99"/>
      <c r="B22" s="100"/>
      <c r="C22" s="147"/>
      <c r="D22" s="148"/>
      <c r="E22" s="148"/>
      <c r="F22" s="148"/>
      <c r="G22" s="148"/>
      <c r="H22" s="149"/>
      <c r="I22" s="154"/>
      <c r="J22" s="155"/>
      <c r="K22" s="148"/>
      <c r="L22" s="148"/>
      <c r="M22" s="148"/>
      <c r="N22" s="149"/>
      <c r="O22" s="100"/>
      <c r="P22" s="100"/>
    </row>
    <row r="23" spans="1:16" ht="13.5" thickBot="1" x14ac:dyDescent="0.25">
      <c r="A23" s="99"/>
      <c r="B23" s="100"/>
      <c r="O23" s="100"/>
      <c r="P23" s="100"/>
    </row>
    <row r="24" spans="1:16" ht="12.75" customHeight="1" x14ac:dyDescent="0.2">
      <c r="A24" s="99"/>
      <c r="B24" s="100"/>
      <c r="C24" s="156" t="s">
        <v>144</v>
      </c>
      <c r="D24" s="157"/>
      <c r="E24" s="157"/>
      <c r="F24" s="157"/>
      <c r="G24" s="157"/>
      <c r="H24" s="157"/>
      <c r="I24" s="157"/>
      <c r="J24" s="157"/>
      <c r="K24" s="157"/>
      <c r="L24" s="157"/>
      <c r="M24" s="157"/>
      <c r="N24" s="158"/>
      <c r="O24" s="100"/>
      <c r="P24" s="100"/>
    </row>
    <row r="25" spans="1:16" ht="12.75" customHeight="1" x14ac:dyDescent="0.2">
      <c r="A25" s="99"/>
      <c r="B25" s="100"/>
      <c r="C25" s="159"/>
      <c r="D25" s="160"/>
      <c r="E25" s="160"/>
      <c r="F25" s="160"/>
      <c r="G25" s="160"/>
      <c r="H25" s="160"/>
      <c r="I25" s="160"/>
      <c r="J25" s="160"/>
      <c r="K25" s="160"/>
      <c r="L25" s="160"/>
      <c r="M25" s="160"/>
      <c r="N25" s="161"/>
      <c r="O25" s="100"/>
      <c r="P25" s="100"/>
    </row>
    <row r="26" spans="1:16" x14ac:dyDescent="0.2">
      <c r="A26" s="99"/>
      <c r="B26" s="100"/>
      <c r="C26" s="159"/>
      <c r="D26" s="160"/>
      <c r="E26" s="160"/>
      <c r="F26" s="160"/>
      <c r="G26" s="160"/>
      <c r="H26" s="160"/>
      <c r="I26" s="160"/>
      <c r="J26" s="160"/>
      <c r="K26" s="160"/>
      <c r="L26" s="160"/>
      <c r="M26" s="160"/>
      <c r="N26" s="161"/>
      <c r="O26" s="100"/>
      <c r="P26" s="100"/>
    </row>
    <row r="27" spans="1:16" x14ac:dyDescent="0.2">
      <c r="A27" s="99"/>
      <c r="B27" s="100"/>
      <c r="C27" s="159"/>
      <c r="D27" s="160"/>
      <c r="E27" s="160"/>
      <c r="F27" s="160"/>
      <c r="G27" s="160"/>
      <c r="H27" s="160"/>
      <c r="I27" s="160"/>
      <c r="J27" s="160"/>
      <c r="K27" s="160"/>
      <c r="L27" s="160"/>
      <c r="M27" s="160"/>
      <c r="N27" s="161"/>
      <c r="O27" s="100"/>
      <c r="P27" s="100"/>
    </row>
    <row r="28" spans="1:16" ht="13.5" thickBot="1" x14ac:dyDescent="0.25">
      <c r="A28" s="99"/>
      <c r="B28" s="100"/>
      <c r="C28" s="162"/>
      <c r="D28" s="163"/>
      <c r="E28" s="163"/>
      <c r="F28" s="163"/>
      <c r="G28" s="163"/>
      <c r="H28" s="163"/>
      <c r="I28" s="163"/>
      <c r="J28" s="163"/>
      <c r="K28" s="163"/>
      <c r="L28" s="163"/>
      <c r="M28" s="163"/>
      <c r="N28" s="164"/>
      <c r="O28" s="100"/>
      <c r="P28" s="100"/>
    </row>
    <row r="29" spans="1:16" x14ac:dyDescent="0.2">
      <c r="A29" s="99"/>
      <c r="B29" s="100"/>
      <c r="C29" s="100"/>
      <c r="D29" s="100"/>
      <c r="E29" s="100"/>
      <c r="F29" s="100"/>
      <c r="G29" s="100"/>
      <c r="H29" s="100"/>
      <c r="I29" s="100"/>
      <c r="J29" s="100"/>
      <c r="K29" s="100"/>
      <c r="L29" s="100"/>
      <c r="M29" s="100"/>
      <c r="N29" s="100"/>
      <c r="O29" s="100"/>
      <c r="P29" s="100"/>
    </row>
    <row r="30" spans="1:16" x14ac:dyDescent="0.2">
      <c r="A30" s="99"/>
      <c r="B30" s="100"/>
      <c r="C30" s="100"/>
      <c r="D30" s="100"/>
      <c r="E30" s="100"/>
      <c r="F30" s="100"/>
      <c r="G30" s="100"/>
      <c r="H30" s="100"/>
      <c r="I30" s="100"/>
      <c r="J30" s="100"/>
      <c r="K30" s="100"/>
      <c r="L30" s="100"/>
      <c r="M30" s="100"/>
      <c r="N30" s="100"/>
      <c r="O30" s="100"/>
      <c r="P30" s="100"/>
    </row>
    <row r="31" spans="1:16" x14ac:dyDescent="0.2">
      <c r="A31" s="99"/>
      <c r="B31" s="100"/>
      <c r="C31" s="100"/>
      <c r="D31" s="100"/>
      <c r="E31" s="100"/>
      <c r="F31" s="100"/>
      <c r="G31" s="100"/>
      <c r="H31" s="100"/>
      <c r="I31" s="100"/>
      <c r="J31" s="100"/>
      <c r="K31" s="100"/>
      <c r="L31" s="100"/>
      <c r="M31" s="100"/>
      <c r="N31" s="100"/>
      <c r="O31" s="100"/>
      <c r="P31" s="100"/>
    </row>
  </sheetData>
  <sheetProtection password="C82B" sheet="1" objects="1" scenarios="1"/>
  <mergeCells count="5">
    <mergeCell ref="C2:N14"/>
    <mergeCell ref="C16:H22"/>
    <mergeCell ref="I16:J22"/>
    <mergeCell ref="K16:N22"/>
    <mergeCell ref="C24:N28"/>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1:M32"/>
  <sheetViews>
    <sheetView zoomScale="120" zoomScaleNormal="120" workbookViewId="0">
      <selection activeCell="H3" sqref="H3"/>
    </sheetView>
  </sheetViews>
  <sheetFormatPr baseColWidth="10" defaultColWidth="11.5703125" defaultRowHeight="12.75" x14ac:dyDescent="0.2"/>
  <cols>
    <col min="1" max="1" width="5.85546875" style="9" customWidth="1"/>
    <col min="2" max="3" width="11.5703125" style="9"/>
    <col min="4" max="12" width="6.5703125" style="9" customWidth="1"/>
    <col min="13" max="13" width="7.5703125" style="9" customWidth="1"/>
    <col min="14" max="16384" width="11.5703125" style="9"/>
  </cols>
  <sheetData>
    <row r="1" spans="2:13" x14ac:dyDescent="0.2">
      <c r="B1" s="14"/>
      <c r="C1" s="14"/>
      <c r="D1" s="15"/>
      <c r="E1" s="15"/>
      <c r="F1" s="15"/>
      <c r="G1" s="15"/>
      <c r="H1" s="15"/>
      <c r="I1" s="15"/>
      <c r="J1" s="15"/>
      <c r="K1" s="15"/>
      <c r="L1" s="15"/>
      <c r="M1" s="15"/>
    </row>
    <row r="2" spans="2:13" x14ac:dyDescent="0.2">
      <c r="B2" s="15" t="s">
        <v>1</v>
      </c>
      <c r="C2" s="15" t="s">
        <v>2</v>
      </c>
      <c r="D2" s="82" t="s">
        <v>18</v>
      </c>
      <c r="E2" s="16" t="s">
        <v>19</v>
      </c>
      <c r="F2" s="16" t="s">
        <v>20</v>
      </c>
      <c r="G2" s="16" t="s">
        <v>21</v>
      </c>
      <c r="H2" s="16" t="s">
        <v>22</v>
      </c>
      <c r="I2" s="16" t="s">
        <v>23</v>
      </c>
      <c r="J2" s="83" t="s">
        <v>24</v>
      </c>
      <c r="K2" s="82" t="s">
        <v>33</v>
      </c>
      <c r="L2" s="81" t="s">
        <v>34</v>
      </c>
      <c r="M2" s="89" t="s">
        <v>35</v>
      </c>
    </row>
    <row r="3" spans="2:13" x14ac:dyDescent="0.2">
      <c r="B3" s="15" t="str">
        <f>IF('Ma classe'!B2&lt;&gt;0,'Ma classe'!B2,"aucun élève")</f>
        <v>Adiavou</v>
      </c>
      <c r="C3" s="15" t="str">
        <f>IF('Ma classe'!C2&lt;&gt;0,'Ma classe'!C2,"aucun élève")</f>
        <v>Nadège</v>
      </c>
      <c r="D3" s="15">
        <f>IF('saisie mathématiques'!D3=1,1,(IF('saisie mathématiques'!D3=3,0.5,(IF('saisie mathématiques'!D3=4,0.5,(IF('saisie mathématiques'!D3=9,0,(IF('saisie mathématiques'!D3=0,0,(IF('saisie mathématiques'!D3="A","Abst",(IF('saisie mathématiques'!D3="N","non év","attente")))))))))))))</f>
        <v>1</v>
      </c>
      <c r="E3" s="15">
        <f>IF('saisie mathématiques'!E3=1,1,(IF('saisie mathématiques'!E3=3,0.5,(IF('saisie mathématiques'!E3=4,0.5,(IF('saisie mathématiques'!E3=9,0,(IF('saisie mathématiques'!E3=0,0,(IF('saisie mathématiques'!E3="A","Abst",(IF('saisie mathématiques'!E3="N","non év","attente")))))))))))))</f>
        <v>0.5</v>
      </c>
      <c r="F3" s="15">
        <f>IF('saisie mathématiques'!F3=1,1,(IF('saisie mathématiques'!F3=3,0.5,(IF('saisie mathématiques'!F3=4,0.5,(IF('saisie mathématiques'!F3=9,0,(IF('saisie mathématiques'!F3=0,0,(IF('saisie mathématiques'!F3="A","Abst",(IF('saisie mathématiques'!F3="N","non év","attente")))))))))))))</f>
        <v>1</v>
      </c>
      <c r="G3" s="15">
        <f>IF('saisie mathématiques'!G3=1,1,(IF('saisie mathématiques'!G3=3,0.5,(IF('saisie mathématiques'!G3=4,0.5,(IF('saisie mathématiques'!G3=9,0,(IF('saisie mathématiques'!G3=0,0,(IF('saisie mathématiques'!G3="A","Abst",(IF('saisie mathématiques'!G3="N","non év","attente")))))))))))))</f>
        <v>1</v>
      </c>
      <c r="H3" s="15">
        <f>IF('saisie mathématiques'!H3=1,1,(IF('saisie mathématiques'!H3=3,0.5,(IF('saisie mathématiques'!H3=4,0.5,(IF('saisie mathématiques'!H3=9,0,(IF('saisie mathématiques'!H3=0,0,(IF('saisie mathématiques'!H3="A","Abst",(IF('saisie mathématiques'!H3="N","non év","attente")))))))))))))</f>
        <v>0.5</v>
      </c>
      <c r="I3" s="15">
        <f>IF('saisie mathématiques'!I3=1,1,(IF('saisie mathématiques'!I3=3,0.5,(IF('saisie mathématiques'!I3=4,0.5,(IF('saisie mathématiques'!I3=9,0,(IF('saisie mathématiques'!I3=0,0,(IF('saisie mathématiques'!I3="A","Abst",(IF('saisie mathématiques'!I3="N","non év","attente")))))))))))))</f>
        <v>0</v>
      </c>
      <c r="J3" s="15">
        <f>IF('saisie mathématiques'!J3=1,1,(IF('saisie mathématiques'!J3=3,0.5,(IF('saisie mathématiques'!J3=4,0.5,(IF('saisie mathématiques'!J3=9,0,(IF('saisie mathématiques'!J3=0,0,(IF('saisie mathématiques'!J3="A","Abst",(IF('saisie mathématiques'!J3="N","non év","attente")))))))))))))</f>
        <v>1</v>
      </c>
      <c r="K3" s="15">
        <f>IF('saisie mathématiques'!K3=1,1,(IF('saisie mathématiques'!K3=3,0.5,(IF('saisie mathématiques'!K3=4,0.5,(IF('saisie mathématiques'!K3=9,0,(IF('saisie mathématiques'!K3=0,0,(IF('saisie mathématiques'!K3="A","Abst",(IF('saisie mathématiques'!K3="N","non év","attente")))))))))))))</f>
        <v>1</v>
      </c>
      <c r="L3" s="15">
        <f>IF('saisie mathématiques'!L3=1,1,(IF('saisie mathématiques'!L3=3,0.5,(IF('saisie mathématiques'!L3=4,0.5,(IF('saisie mathématiques'!L3=9,0,(IF('saisie mathématiques'!L3=0,0,(IF('saisie mathématiques'!L3="A","Abst",(IF('saisie mathématiques'!L3="N","non év","attente")))))))))))))</f>
        <v>0.5</v>
      </c>
      <c r="M3" s="15">
        <f>IF('saisie mathématiques'!M3=1,1,(IF('saisie mathématiques'!M3=3,0.5,(IF('saisie mathématiques'!M3=4,0.5,(IF('saisie mathématiques'!M3=9,0,(IF('saisie mathématiques'!M3=0,0,(IF('saisie mathématiques'!M3="A","Abst",(IF('saisie mathématiques'!M3="N","non év","attente")))))))))))))</f>
        <v>1</v>
      </c>
    </row>
    <row r="4" spans="2:13" x14ac:dyDescent="0.2">
      <c r="B4" s="15" t="str">
        <f>IF('Ma classe'!B3&lt;&gt;0,'Ma classe'!B3,"aucun élève")</f>
        <v>aucun élève</v>
      </c>
      <c r="C4" s="15" t="str">
        <f>IF('Ma classe'!C3&lt;&gt;0,'Ma classe'!C3,"aucun élève")</f>
        <v>aucun élève</v>
      </c>
      <c r="D4" s="15" t="str">
        <f>IF('saisie mathématiques'!D4=1,1,(IF('saisie mathématiques'!D4=3,0.5,(IF('saisie mathématiques'!D4=4,0.5,(IF('saisie mathématiques'!D4=9,0,(IF('saisie mathématiques'!D4=0,0,(IF('saisie mathématiques'!D4="A","Abst",(IF('saisie mathématiques'!D4="N","non év","attente")))))))))))))</f>
        <v>Abst</v>
      </c>
      <c r="E4" s="15" t="str">
        <f>IF('saisie mathématiques'!E4=1,1,(IF('saisie mathématiques'!E4=3,0.5,(IF('saisie mathématiques'!E4=4,0.5,(IF('saisie mathématiques'!E4=9,0,(IF('saisie mathématiques'!E4=0,0,(IF('saisie mathématiques'!E4="A","Abst",(IF('saisie mathématiques'!E4="N","non év","attente")))))))))))))</f>
        <v>Abst</v>
      </c>
      <c r="F4" s="15" t="str">
        <f>IF('saisie mathématiques'!F4=1,1,(IF('saisie mathématiques'!F4=3,0.5,(IF('saisie mathématiques'!F4=4,0.5,(IF('saisie mathématiques'!F4=9,0,(IF('saisie mathématiques'!F4=0,0,(IF('saisie mathématiques'!F4="A","Abst",(IF('saisie mathématiques'!F4="N","non év","attente")))))))))))))</f>
        <v>Abst</v>
      </c>
      <c r="G4" s="15" t="str">
        <f>IF('saisie mathématiques'!G4=1,1,(IF('saisie mathématiques'!G4=3,0.5,(IF('saisie mathématiques'!G4=4,0.5,(IF('saisie mathématiques'!G4=9,0,(IF('saisie mathématiques'!G4=0,0,(IF('saisie mathématiques'!G4="A","Abst",(IF('saisie mathématiques'!G4="N","non év","attente")))))))))))))</f>
        <v>Abst</v>
      </c>
      <c r="H4" s="15" t="str">
        <f>IF('saisie mathématiques'!H4=1,1,(IF('saisie mathématiques'!H4=3,0.5,(IF('saisie mathématiques'!H4=4,0.5,(IF('saisie mathématiques'!H4=9,0,(IF('saisie mathématiques'!H4=0,0,(IF('saisie mathématiques'!H4="A","Abst",(IF('saisie mathématiques'!H4="N","non év","attente")))))))))))))</f>
        <v>Abst</v>
      </c>
      <c r="I4" s="15" t="str">
        <f>IF('saisie mathématiques'!I4=1,1,(IF('saisie mathématiques'!I4=3,0.5,(IF('saisie mathématiques'!I4=4,0.5,(IF('saisie mathématiques'!I4=9,0,(IF('saisie mathématiques'!I4=0,0,(IF('saisie mathématiques'!I4="A","Abst",(IF('saisie mathématiques'!I4="N","non év","attente")))))))))))))</f>
        <v>Abst</v>
      </c>
      <c r="J4" s="15" t="str">
        <f>IF('saisie mathématiques'!J4=1,1,(IF('saisie mathématiques'!J4=3,0.5,(IF('saisie mathématiques'!J4=4,0.5,(IF('saisie mathématiques'!J4=9,0,(IF('saisie mathématiques'!J4=0,0,(IF('saisie mathématiques'!J4="A","Abst",(IF('saisie mathématiques'!J4="N","non év","attente")))))))))))))</f>
        <v>Abst</v>
      </c>
      <c r="K4" s="15" t="str">
        <f>IF('saisie mathématiques'!K4=1,1,(IF('saisie mathématiques'!K4=3,0.5,(IF('saisie mathématiques'!K4=4,0.5,(IF('saisie mathématiques'!K4=9,0,(IF('saisie mathématiques'!K4=0,0,(IF('saisie mathématiques'!K4="A","Abst",(IF('saisie mathématiques'!K4="N","non év","attente")))))))))))))</f>
        <v>Abst</v>
      </c>
      <c r="L4" s="15" t="str">
        <f>IF('saisie mathématiques'!L4=1,1,(IF('saisie mathématiques'!L4=3,0.5,(IF('saisie mathématiques'!L4=4,0.5,(IF('saisie mathématiques'!L4=9,0,(IF('saisie mathématiques'!L4=0,0,(IF('saisie mathématiques'!L4="A","Abst",(IF('saisie mathématiques'!L4="N","non év","attente")))))))))))))</f>
        <v>Abst</v>
      </c>
      <c r="M4" s="15" t="str">
        <f>IF('saisie mathématiques'!M4=1,1,(IF('saisie mathématiques'!M4=3,0.5,(IF('saisie mathématiques'!M4=4,0.5,(IF('saisie mathématiques'!M4=9,0,(IF('saisie mathématiques'!M4=0,0,(IF('saisie mathématiques'!M4="A","Abst",(IF('saisie mathématiques'!M4="N","non év","attente")))))))))))))</f>
        <v>Abst</v>
      </c>
    </row>
    <row r="5" spans="2:13" x14ac:dyDescent="0.2">
      <c r="B5" s="15" t="str">
        <f>IF('Ma classe'!B4&lt;&gt;0,'Ma classe'!B4,"aucun élève")</f>
        <v>aucun élève</v>
      </c>
      <c r="C5" s="15" t="str">
        <f>IF('Ma classe'!C4&lt;&gt;0,'Ma classe'!C4,"aucun élève")</f>
        <v>aucun élève</v>
      </c>
      <c r="D5" s="15" t="str">
        <f>IF('saisie mathématiques'!D5=1,1,(IF('saisie mathématiques'!D5=3,0.5,(IF('saisie mathématiques'!D5=4,0.5,(IF('saisie mathématiques'!D5=9,0,(IF('saisie mathématiques'!D5=0,0,(IF('saisie mathématiques'!D5="A","Abst",(IF('saisie mathématiques'!D5="N","non év","attente")))))))))))))</f>
        <v>Abst</v>
      </c>
      <c r="E5" s="15" t="str">
        <f>IF('saisie mathématiques'!E5=1,1,(IF('saisie mathématiques'!E5=3,0.5,(IF('saisie mathématiques'!E5=4,0.5,(IF('saisie mathématiques'!E5=9,0,(IF('saisie mathématiques'!E5=0,0,(IF('saisie mathématiques'!E5="A","Abst",(IF('saisie mathématiques'!E5="N","non év","attente")))))))))))))</f>
        <v>Abst</v>
      </c>
      <c r="F5" s="15" t="str">
        <f>IF('saisie mathématiques'!F5=1,1,(IF('saisie mathématiques'!F5=3,0.5,(IF('saisie mathématiques'!F5=4,0.5,(IF('saisie mathématiques'!F5=9,0,(IF('saisie mathématiques'!F5=0,0,(IF('saisie mathématiques'!F5="A","Abst",(IF('saisie mathématiques'!F5="N","non év","attente")))))))))))))</f>
        <v>Abst</v>
      </c>
      <c r="G5" s="15" t="str">
        <f>IF('saisie mathématiques'!G5=1,1,(IF('saisie mathématiques'!G5=3,0.5,(IF('saisie mathématiques'!G5=4,0.5,(IF('saisie mathématiques'!G5=9,0,(IF('saisie mathématiques'!G5=0,0,(IF('saisie mathématiques'!G5="A","Abst",(IF('saisie mathématiques'!G5="N","non év","attente")))))))))))))</f>
        <v>Abst</v>
      </c>
      <c r="H5" s="15" t="str">
        <f>IF('saisie mathématiques'!H5=1,1,(IF('saisie mathématiques'!H5=3,0.5,(IF('saisie mathématiques'!H5=4,0.5,(IF('saisie mathématiques'!H5=9,0,(IF('saisie mathématiques'!H5=0,0,(IF('saisie mathématiques'!H5="A","Abst",(IF('saisie mathématiques'!H5="N","non év","attente")))))))))))))</f>
        <v>Abst</v>
      </c>
      <c r="I5" s="15" t="str">
        <f>IF('saisie mathématiques'!I5=1,1,(IF('saisie mathématiques'!I5=3,0.5,(IF('saisie mathématiques'!I5=4,0.5,(IF('saisie mathématiques'!I5=9,0,(IF('saisie mathématiques'!I5=0,0,(IF('saisie mathématiques'!I5="A","Abst",(IF('saisie mathématiques'!I5="N","non év","attente")))))))))))))</f>
        <v>Abst</v>
      </c>
      <c r="J5" s="15" t="str">
        <f>IF('saisie mathématiques'!J5=1,1,(IF('saisie mathématiques'!J5=3,0.5,(IF('saisie mathématiques'!J5=4,0.5,(IF('saisie mathématiques'!J5=9,0,(IF('saisie mathématiques'!J5=0,0,(IF('saisie mathématiques'!J5="A","Abst",(IF('saisie mathématiques'!J5="N","non év","attente")))))))))))))</f>
        <v>Abst</v>
      </c>
      <c r="K5" s="15" t="str">
        <f>IF('saisie mathématiques'!K5=1,1,(IF('saisie mathématiques'!K5=3,0.5,(IF('saisie mathématiques'!K5=4,0.5,(IF('saisie mathématiques'!K5=9,0,(IF('saisie mathématiques'!K5=0,0,(IF('saisie mathématiques'!K5="A","Abst",(IF('saisie mathématiques'!K5="N","non év","attente")))))))))))))</f>
        <v>Abst</v>
      </c>
      <c r="L5" s="15" t="str">
        <f>IF('saisie mathématiques'!L5=1,1,(IF('saisie mathématiques'!L5=3,0.5,(IF('saisie mathématiques'!L5=4,0.5,(IF('saisie mathématiques'!L5=9,0,(IF('saisie mathématiques'!L5=0,0,(IF('saisie mathématiques'!L5="A","Abst",(IF('saisie mathématiques'!L5="N","non év","attente")))))))))))))</f>
        <v>Abst</v>
      </c>
      <c r="M5" s="15" t="str">
        <f>IF('saisie mathématiques'!M5=1,1,(IF('saisie mathématiques'!M5=3,0.5,(IF('saisie mathématiques'!M5=4,0.5,(IF('saisie mathématiques'!M5=9,0,(IF('saisie mathématiques'!M5=0,0,(IF('saisie mathématiques'!M5="A","Abst",(IF('saisie mathématiques'!M5="N","non év","attente")))))))))))))</f>
        <v>Abst</v>
      </c>
    </row>
    <row r="6" spans="2:13" x14ac:dyDescent="0.2">
      <c r="B6" s="15" t="str">
        <f>IF('Ma classe'!B5&lt;&gt;0,'Ma classe'!B5,"aucun élève")</f>
        <v>aucun élève</v>
      </c>
      <c r="C6" s="15" t="str">
        <f>IF('Ma classe'!C5&lt;&gt;0,'Ma classe'!C5,"aucun élève")</f>
        <v>aucun élève</v>
      </c>
      <c r="D6" s="15" t="str">
        <f>IF('saisie mathématiques'!D6=1,1,(IF('saisie mathématiques'!D6=3,0.5,(IF('saisie mathématiques'!D6=4,0.5,(IF('saisie mathématiques'!D6=9,0,(IF('saisie mathématiques'!D6=0,0,(IF('saisie mathématiques'!D6="A","Abst",(IF('saisie mathématiques'!D6="N","non év","attente")))))))))))))</f>
        <v>Abst</v>
      </c>
      <c r="E6" s="15" t="str">
        <f>IF('saisie mathématiques'!E6=1,1,(IF('saisie mathématiques'!E6=3,0.5,(IF('saisie mathématiques'!E6=4,0.5,(IF('saisie mathématiques'!E6=9,0,(IF('saisie mathématiques'!E6=0,0,(IF('saisie mathématiques'!E6="A","Abst",(IF('saisie mathématiques'!E6="N","non év","attente")))))))))))))</f>
        <v>Abst</v>
      </c>
      <c r="F6" s="15" t="str">
        <f>IF('saisie mathématiques'!F6=1,1,(IF('saisie mathématiques'!F6=3,0.5,(IF('saisie mathématiques'!F6=4,0.5,(IF('saisie mathématiques'!F6=9,0,(IF('saisie mathématiques'!F6=0,0,(IF('saisie mathématiques'!F6="A","Abst",(IF('saisie mathématiques'!F6="N","non év","attente")))))))))))))</f>
        <v>Abst</v>
      </c>
      <c r="G6" s="15" t="str">
        <f>IF('saisie mathématiques'!G6=1,1,(IF('saisie mathématiques'!G6=3,0.5,(IF('saisie mathématiques'!G6=4,0.5,(IF('saisie mathématiques'!G6=9,0,(IF('saisie mathématiques'!G6=0,0,(IF('saisie mathématiques'!G6="A","Abst",(IF('saisie mathématiques'!G6="N","non év","attente")))))))))))))</f>
        <v>Abst</v>
      </c>
      <c r="H6" s="15" t="str">
        <f>IF('saisie mathématiques'!H6=1,1,(IF('saisie mathématiques'!H6=3,0.5,(IF('saisie mathématiques'!H6=4,0.5,(IF('saisie mathématiques'!H6=9,0,(IF('saisie mathématiques'!H6=0,0,(IF('saisie mathématiques'!H6="A","Abst",(IF('saisie mathématiques'!H6="N","non év","attente")))))))))))))</f>
        <v>Abst</v>
      </c>
      <c r="I6" s="15" t="str">
        <f>IF('saisie mathématiques'!I6=1,1,(IF('saisie mathématiques'!I6=3,0.5,(IF('saisie mathématiques'!I6=4,0.5,(IF('saisie mathématiques'!I6=9,0,(IF('saisie mathématiques'!I6=0,0,(IF('saisie mathématiques'!I6="A","Abst",(IF('saisie mathématiques'!I6="N","non év","attente")))))))))))))</f>
        <v>Abst</v>
      </c>
      <c r="J6" s="15" t="str">
        <f>IF('saisie mathématiques'!J6=1,1,(IF('saisie mathématiques'!J6=3,0.5,(IF('saisie mathématiques'!J6=4,0.5,(IF('saisie mathématiques'!J6=9,0,(IF('saisie mathématiques'!J6=0,0,(IF('saisie mathématiques'!J6="A","Abst",(IF('saisie mathématiques'!J6="N","non év","attente")))))))))))))</f>
        <v>Abst</v>
      </c>
      <c r="K6" s="15" t="str">
        <f>IF('saisie mathématiques'!K6=1,1,(IF('saisie mathématiques'!K6=3,0.5,(IF('saisie mathématiques'!K6=4,0.5,(IF('saisie mathématiques'!K6=9,0,(IF('saisie mathématiques'!K6=0,0,(IF('saisie mathématiques'!K6="A","Abst",(IF('saisie mathématiques'!K6="N","non év","attente")))))))))))))</f>
        <v>Abst</v>
      </c>
      <c r="L6" s="15" t="str">
        <f>IF('saisie mathématiques'!L6=1,1,(IF('saisie mathématiques'!L6=3,0.5,(IF('saisie mathématiques'!L6=4,0.5,(IF('saisie mathématiques'!L6=9,0,(IF('saisie mathématiques'!L6=0,0,(IF('saisie mathématiques'!L6="A","Abst",(IF('saisie mathématiques'!L6="N","non év","attente")))))))))))))</f>
        <v>Abst</v>
      </c>
      <c r="M6" s="15" t="str">
        <f>IF('saisie mathématiques'!M6=1,1,(IF('saisie mathématiques'!M6=3,0.5,(IF('saisie mathématiques'!M6=4,0.5,(IF('saisie mathématiques'!M6=9,0,(IF('saisie mathématiques'!M6=0,0,(IF('saisie mathématiques'!M6="A","Abst",(IF('saisie mathématiques'!M6="N","non év","attente")))))))))))))</f>
        <v>Abst</v>
      </c>
    </row>
    <row r="7" spans="2:13" x14ac:dyDescent="0.2">
      <c r="B7" s="15" t="str">
        <f>IF('Ma classe'!B6&lt;&gt;0,'Ma classe'!B6,"aucun élève")</f>
        <v>aucun élève</v>
      </c>
      <c r="C7" s="15" t="str">
        <f>IF('Ma classe'!C6&lt;&gt;0,'Ma classe'!C6,"aucun élève")</f>
        <v>aucun élève</v>
      </c>
      <c r="D7" s="15" t="str">
        <f>IF('saisie mathématiques'!D7=1,1,(IF('saisie mathématiques'!D7=3,0.5,(IF('saisie mathématiques'!D7=4,0.5,(IF('saisie mathématiques'!D7=9,0,(IF('saisie mathématiques'!D7=0,0,(IF('saisie mathématiques'!D7="A","Abst",(IF('saisie mathématiques'!D7="N","non év","attente")))))))))))))</f>
        <v>Abst</v>
      </c>
      <c r="E7" s="15" t="str">
        <f>IF('saisie mathématiques'!E7=1,1,(IF('saisie mathématiques'!E7=3,0.5,(IF('saisie mathématiques'!E7=4,0.5,(IF('saisie mathématiques'!E7=9,0,(IF('saisie mathématiques'!E7=0,0,(IF('saisie mathématiques'!E7="A","Abst",(IF('saisie mathématiques'!E7="N","non év","attente")))))))))))))</f>
        <v>Abst</v>
      </c>
      <c r="F7" s="15" t="str">
        <f>IF('saisie mathématiques'!F7=1,1,(IF('saisie mathématiques'!F7=3,0.5,(IF('saisie mathématiques'!F7=4,0.5,(IF('saisie mathématiques'!F7=9,0,(IF('saisie mathématiques'!F7=0,0,(IF('saisie mathématiques'!F7="A","Abst",(IF('saisie mathématiques'!F7="N","non év","attente")))))))))))))</f>
        <v>Abst</v>
      </c>
      <c r="G7" s="15" t="str">
        <f>IF('saisie mathématiques'!G7=1,1,(IF('saisie mathématiques'!G7=3,0.5,(IF('saisie mathématiques'!G7=4,0.5,(IF('saisie mathématiques'!G7=9,0,(IF('saisie mathématiques'!G7=0,0,(IF('saisie mathématiques'!G7="A","Abst",(IF('saisie mathématiques'!G7="N","non év","attente")))))))))))))</f>
        <v>Abst</v>
      </c>
      <c r="H7" s="15" t="str">
        <f>IF('saisie mathématiques'!H7=1,1,(IF('saisie mathématiques'!H7=3,0.5,(IF('saisie mathématiques'!H7=4,0.5,(IF('saisie mathématiques'!H7=9,0,(IF('saisie mathématiques'!H7=0,0,(IF('saisie mathématiques'!H7="A","Abst",(IF('saisie mathématiques'!H7="N","non év","attente")))))))))))))</f>
        <v>Abst</v>
      </c>
      <c r="I7" s="15" t="str">
        <f>IF('saisie mathématiques'!I7=1,1,(IF('saisie mathématiques'!I7=3,0.5,(IF('saisie mathématiques'!I7=4,0.5,(IF('saisie mathématiques'!I7=9,0,(IF('saisie mathématiques'!I7=0,0,(IF('saisie mathématiques'!I7="A","Abst",(IF('saisie mathématiques'!I7="N","non év","attente")))))))))))))</f>
        <v>Abst</v>
      </c>
      <c r="J7" s="15" t="str">
        <f>IF('saisie mathématiques'!J7=1,1,(IF('saisie mathématiques'!J7=3,0.5,(IF('saisie mathématiques'!J7=4,0.5,(IF('saisie mathématiques'!J7=9,0,(IF('saisie mathématiques'!J7=0,0,(IF('saisie mathématiques'!J7="A","Abst",(IF('saisie mathématiques'!J7="N","non év","attente")))))))))))))</f>
        <v>Abst</v>
      </c>
      <c r="K7" s="15" t="str">
        <f>IF('saisie mathématiques'!K7=1,1,(IF('saisie mathématiques'!K7=3,0.5,(IF('saisie mathématiques'!K7=4,0.5,(IF('saisie mathématiques'!K7=9,0,(IF('saisie mathématiques'!K7=0,0,(IF('saisie mathématiques'!K7="A","Abst",(IF('saisie mathématiques'!K7="N","non év","attente")))))))))))))</f>
        <v>Abst</v>
      </c>
      <c r="L7" s="15" t="str">
        <f>IF('saisie mathématiques'!L7=1,1,(IF('saisie mathématiques'!L7=3,0.5,(IF('saisie mathématiques'!L7=4,0.5,(IF('saisie mathématiques'!L7=9,0,(IF('saisie mathématiques'!L7=0,0,(IF('saisie mathématiques'!L7="A","Abst",(IF('saisie mathématiques'!L7="N","non év","attente")))))))))))))</f>
        <v>Abst</v>
      </c>
      <c r="M7" s="15" t="str">
        <f>IF('saisie mathématiques'!M7=1,1,(IF('saisie mathématiques'!M7=3,0.5,(IF('saisie mathématiques'!M7=4,0.5,(IF('saisie mathématiques'!M7=9,0,(IF('saisie mathématiques'!M7=0,0,(IF('saisie mathématiques'!M7="A","Abst",(IF('saisie mathématiques'!M7="N","non év","attente")))))))))))))</f>
        <v>Abst</v>
      </c>
    </row>
    <row r="8" spans="2:13" x14ac:dyDescent="0.2">
      <c r="B8" s="15" t="str">
        <f>IF('Ma classe'!B7&lt;&gt;0,'Ma classe'!B7,"aucun élève")</f>
        <v>aucun élève</v>
      </c>
      <c r="C8" s="15" t="str">
        <f>IF('Ma classe'!C7&lt;&gt;0,'Ma classe'!C7,"aucun élève")</f>
        <v>aucun élève</v>
      </c>
      <c r="D8" s="15" t="str">
        <f>IF('saisie mathématiques'!D8=1,1,(IF('saisie mathématiques'!D8=3,0.5,(IF('saisie mathématiques'!D8=4,0.5,(IF('saisie mathématiques'!D8=9,0,(IF('saisie mathématiques'!D8=0,0,(IF('saisie mathématiques'!D8="A","Abst",(IF('saisie mathématiques'!D8="N","non év","attente")))))))))))))</f>
        <v>Abst</v>
      </c>
      <c r="E8" s="15" t="str">
        <f>IF('saisie mathématiques'!E8=1,1,(IF('saisie mathématiques'!E8=3,0.5,(IF('saisie mathématiques'!E8=4,0.5,(IF('saisie mathématiques'!E8=9,0,(IF('saisie mathématiques'!E8=0,0,(IF('saisie mathématiques'!E8="A","Abst",(IF('saisie mathématiques'!E8="N","non év","attente")))))))))))))</f>
        <v>Abst</v>
      </c>
      <c r="F8" s="15" t="str">
        <f>IF('saisie mathématiques'!F8=1,1,(IF('saisie mathématiques'!F8=3,0.5,(IF('saisie mathématiques'!F8=4,0.5,(IF('saisie mathématiques'!F8=9,0,(IF('saisie mathématiques'!F8=0,0,(IF('saisie mathématiques'!F8="A","Abst",(IF('saisie mathématiques'!F8="N","non év","attente")))))))))))))</f>
        <v>Abst</v>
      </c>
      <c r="G8" s="15" t="str">
        <f>IF('saisie mathématiques'!G8=1,1,(IF('saisie mathématiques'!G8=3,0.5,(IF('saisie mathématiques'!G8=4,0.5,(IF('saisie mathématiques'!G8=9,0,(IF('saisie mathématiques'!G8=0,0,(IF('saisie mathématiques'!G8="A","Abst",(IF('saisie mathématiques'!G8="N","non év","attente")))))))))))))</f>
        <v>Abst</v>
      </c>
      <c r="H8" s="15" t="str">
        <f>IF('saisie mathématiques'!H8=1,1,(IF('saisie mathématiques'!H8=3,0.5,(IF('saisie mathématiques'!H8=4,0.5,(IF('saisie mathématiques'!H8=9,0,(IF('saisie mathématiques'!H8=0,0,(IF('saisie mathématiques'!H8="A","Abst",(IF('saisie mathématiques'!H8="N","non év","attente")))))))))))))</f>
        <v>Abst</v>
      </c>
      <c r="I8" s="15" t="str">
        <f>IF('saisie mathématiques'!I8=1,1,(IF('saisie mathématiques'!I8=3,0.5,(IF('saisie mathématiques'!I8=4,0.5,(IF('saisie mathématiques'!I8=9,0,(IF('saisie mathématiques'!I8=0,0,(IF('saisie mathématiques'!I8="A","Abst",(IF('saisie mathématiques'!I8="N","non év","attente")))))))))))))</f>
        <v>Abst</v>
      </c>
      <c r="J8" s="15" t="str">
        <f>IF('saisie mathématiques'!J8=1,1,(IF('saisie mathématiques'!J8=3,0.5,(IF('saisie mathématiques'!J8=4,0.5,(IF('saisie mathématiques'!J8=9,0,(IF('saisie mathématiques'!J8=0,0,(IF('saisie mathématiques'!J8="A","Abst",(IF('saisie mathématiques'!J8="N","non év","attente")))))))))))))</f>
        <v>Abst</v>
      </c>
      <c r="K8" s="15" t="str">
        <f>IF('saisie mathématiques'!K8=1,1,(IF('saisie mathématiques'!K8=3,0.5,(IF('saisie mathématiques'!K8=4,0.5,(IF('saisie mathématiques'!K8=9,0,(IF('saisie mathématiques'!K8=0,0,(IF('saisie mathématiques'!K8="A","Abst",(IF('saisie mathématiques'!K8="N","non év","attente")))))))))))))</f>
        <v>Abst</v>
      </c>
      <c r="L8" s="15" t="str">
        <f>IF('saisie mathématiques'!L8=1,1,(IF('saisie mathématiques'!L8=3,0.5,(IF('saisie mathématiques'!L8=4,0.5,(IF('saisie mathématiques'!L8=9,0,(IF('saisie mathématiques'!L8=0,0,(IF('saisie mathématiques'!L8="A","Abst",(IF('saisie mathématiques'!L8="N","non év","attente")))))))))))))</f>
        <v>Abst</v>
      </c>
      <c r="M8" s="15" t="str">
        <f>IF('saisie mathématiques'!M8=1,1,(IF('saisie mathématiques'!M8=3,0.5,(IF('saisie mathématiques'!M8=4,0.5,(IF('saisie mathématiques'!M8=9,0,(IF('saisie mathématiques'!M8=0,0,(IF('saisie mathématiques'!M8="A","Abst",(IF('saisie mathématiques'!M8="N","non év","attente")))))))))))))</f>
        <v>Abst</v>
      </c>
    </row>
    <row r="9" spans="2:13" x14ac:dyDescent="0.2">
      <c r="B9" s="15" t="str">
        <f>IF('Ma classe'!B8&lt;&gt;0,'Ma classe'!B8,"aucun élève")</f>
        <v>aucun élève</v>
      </c>
      <c r="C9" s="15" t="str">
        <f>IF('Ma classe'!C8&lt;&gt;0,'Ma classe'!C8,"aucun élève")</f>
        <v>aucun élève</v>
      </c>
      <c r="D9" s="15" t="str">
        <f>IF('saisie mathématiques'!D9=1,1,(IF('saisie mathématiques'!D9=3,0.5,(IF('saisie mathématiques'!D9=4,0.5,(IF('saisie mathématiques'!D9=9,0,(IF('saisie mathématiques'!D9=0,0,(IF('saisie mathématiques'!D9="A","Abst",(IF('saisie mathématiques'!D9="N","non év","attente")))))))))))))</f>
        <v>Abst</v>
      </c>
      <c r="E9" s="15" t="str">
        <f>IF('saisie mathématiques'!E9=1,1,(IF('saisie mathématiques'!E9=3,0.5,(IF('saisie mathématiques'!E9=4,0.5,(IF('saisie mathématiques'!E9=9,0,(IF('saisie mathématiques'!E9=0,0,(IF('saisie mathématiques'!E9="A","Abst",(IF('saisie mathématiques'!E9="N","non év","attente")))))))))))))</f>
        <v>Abst</v>
      </c>
      <c r="F9" s="15" t="str">
        <f>IF('saisie mathématiques'!F9=1,1,(IF('saisie mathématiques'!F9=3,0.5,(IF('saisie mathématiques'!F9=4,0.5,(IF('saisie mathématiques'!F9=9,0,(IF('saisie mathématiques'!F9=0,0,(IF('saisie mathématiques'!F9="A","Abst",(IF('saisie mathématiques'!F9="N","non év","attente")))))))))))))</f>
        <v>Abst</v>
      </c>
      <c r="G9" s="15" t="str">
        <f>IF('saisie mathématiques'!G9=1,1,(IF('saisie mathématiques'!G9=3,0.5,(IF('saisie mathématiques'!G9=4,0.5,(IF('saisie mathématiques'!G9=9,0,(IF('saisie mathématiques'!G9=0,0,(IF('saisie mathématiques'!G9="A","Abst",(IF('saisie mathématiques'!G9="N","non év","attente")))))))))))))</f>
        <v>Abst</v>
      </c>
      <c r="H9" s="15" t="str">
        <f>IF('saisie mathématiques'!H9=1,1,(IF('saisie mathématiques'!H9=3,0.5,(IF('saisie mathématiques'!H9=4,0.5,(IF('saisie mathématiques'!H9=9,0,(IF('saisie mathématiques'!H9=0,0,(IF('saisie mathématiques'!H9="A","Abst",(IF('saisie mathématiques'!H9="N","non év","attente")))))))))))))</f>
        <v>Abst</v>
      </c>
      <c r="I9" s="15" t="str">
        <f>IF('saisie mathématiques'!I9=1,1,(IF('saisie mathématiques'!I9=3,0.5,(IF('saisie mathématiques'!I9=4,0.5,(IF('saisie mathématiques'!I9=9,0,(IF('saisie mathématiques'!I9=0,0,(IF('saisie mathématiques'!I9="A","Abst",(IF('saisie mathématiques'!I9="N","non év","attente")))))))))))))</f>
        <v>Abst</v>
      </c>
      <c r="J9" s="15" t="str">
        <f>IF('saisie mathématiques'!J9=1,1,(IF('saisie mathématiques'!J9=3,0.5,(IF('saisie mathématiques'!J9=4,0.5,(IF('saisie mathématiques'!J9=9,0,(IF('saisie mathématiques'!J9=0,0,(IF('saisie mathématiques'!J9="A","Abst",(IF('saisie mathématiques'!J9="N","non év","attente")))))))))))))</f>
        <v>Abst</v>
      </c>
      <c r="K9" s="15" t="str">
        <f>IF('saisie mathématiques'!K9=1,1,(IF('saisie mathématiques'!K9=3,0.5,(IF('saisie mathématiques'!K9=4,0.5,(IF('saisie mathématiques'!K9=9,0,(IF('saisie mathématiques'!K9=0,0,(IF('saisie mathématiques'!K9="A","Abst",(IF('saisie mathématiques'!K9="N","non év","attente")))))))))))))</f>
        <v>Abst</v>
      </c>
      <c r="L9" s="15" t="str">
        <f>IF('saisie mathématiques'!L9=1,1,(IF('saisie mathématiques'!L9=3,0.5,(IF('saisie mathématiques'!L9=4,0.5,(IF('saisie mathématiques'!L9=9,0,(IF('saisie mathématiques'!L9=0,0,(IF('saisie mathématiques'!L9="A","Abst",(IF('saisie mathématiques'!L9="N","non év","attente")))))))))))))</f>
        <v>Abst</v>
      </c>
      <c r="M9" s="15" t="str">
        <f>IF('saisie mathématiques'!M9=1,1,(IF('saisie mathématiques'!M9=3,0.5,(IF('saisie mathématiques'!M9=4,0.5,(IF('saisie mathématiques'!M9=9,0,(IF('saisie mathématiques'!M9=0,0,(IF('saisie mathématiques'!M9="A","Abst",(IF('saisie mathématiques'!M9="N","non év","attente")))))))))))))</f>
        <v>Abst</v>
      </c>
    </row>
    <row r="10" spans="2:13" x14ac:dyDescent="0.2">
      <c r="B10" s="15" t="str">
        <f>IF('Ma classe'!B9&lt;&gt;0,'Ma classe'!B9,"aucun élève")</f>
        <v>aucun élève</v>
      </c>
      <c r="C10" s="15" t="str">
        <f>IF('Ma classe'!C9&lt;&gt;0,'Ma classe'!C9,"aucun élève")</f>
        <v>aucun élève</v>
      </c>
      <c r="D10" s="15" t="str">
        <f>IF('saisie mathématiques'!D10=1,1,(IF('saisie mathématiques'!D10=3,0.5,(IF('saisie mathématiques'!D10=4,0.5,(IF('saisie mathématiques'!D10=9,0,(IF('saisie mathématiques'!D10=0,0,(IF('saisie mathématiques'!D10="A","Abst",(IF('saisie mathématiques'!D10="N","non év","attente")))))))))))))</f>
        <v>Abst</v>
      </c>
      <c r="E10" s="15" t="str">
        <f>IF('saisie mathématiques'!E10=1,1,(IF('saisie mathématiques'!E10=3,0.5,(IF('saisie mathématiques'!E10=4,0.5,(IF('saisie mathématiques'!E10=9,0,(IF('saisie mathématiques'!E10=0,0,(IF('saisie mathématiques'!E10="A","Abst",(IF('saisie mathématiques'!E10="N","non év","attente")))))))))))))</f>
        <v>Abst</v>
      </c>
      <c r="F10" s="15" t="str">
        <f>IF('saisie mathématiques'!F10=1,1,(IF('saisie mathématiques'!F10=3,0.5,(IF('saisie mathématiques'!F10=4,0.5,(IF('saisie mathématiques'!F10=9,0,(IF('saisie mathématiques'!F10=0,0,(IF('saisie mathématiques'!F10="A","Abst",(IF('saisie mathématiques'!F10="N","non év","attente")))))))))))))</f>
        <v>Abst</v>
      </c>
      <c r="G10" s="15" t="str">
        <f>IF('saisie mathématiques'!G10=1,1,(IF('saisie mathématiques'!G10=3,0.5,(IF('saisie mathématiques'!G10=4,0.5,(IF('saisie mathématiques'!G10=9,0,(IF('saisie mathématiques'!G10=0,0,(IF('saisie mathématiques'!G10="A","Abst",(IF('saisie mathématiques'!G10="N","non év","attente")))))))))))))</f>
        <v>Abst</v>
      </c>
      <c r="H10" s="15" t="str">
        <f>IF('saisie mathématiques'!H10=1,1,(IF('saisie mathématiques'!H10=3,0.5,(IF('saisie mathématiques'!H10=4,0.5,(IF('saisie mathématiques'!H10=9,0,(IF('saisie mathématiques'!H10=0,0,(IF('saisie mathématiques'!H10="A","Abst",(IF('saisie mathématiques'!H10="N","non év","attente")))))))))))))</f>
        <v>Abst</v>
      </c>
      <c r="I10" s="15" t="str">
        <f>IF('saisie mathématiques'!I10=1,1,(IF('saisie mathématiques'!I10=3,0.5,(IF('saisie mathématiques'!I10=4,0.5,(IF('saisie mathématiques'!I10=9,0,(IF('saisie mathématiques'!I10=0,0,(IF('saisie mathématiques'!I10="A","Abst",(IF('saisie mathématiques'!I10="N","non év","attente")))))))))))))</f>
        <v>Abst</v>
      </c>
      <c r="J10" s="15" t="str">
        <f>IF('saisie mathématiques'!J10=1,1,(IF('saisie mathématiques'!J10=3,0.5,(IF('saisie mathématiques'!J10=4,0.5,(IF('saisie mathématiques'!J10=9,0,(IF('saisie mathématiques'!J10=0,0,(IF('saisie mathématiques'!J10="A","Abst",(IF('saisie mathématiques'!J10="N","non év","attente")))))))))))))</f>
        <v>Abst</v>
      </c>
      <c r="K10" s="15" t="str">
        <f>IF('saisie mathématiques'!K10=1,1,(IF('saisie mathématiques'!K10=3,0.5,(IF('saisie mathématiques'!K10=4,0.5,(IF('saisie mathématiques'!K10=9,0,(IF('saisie mathématiques'!K10=0,0,(IF('saisie mathématiques'!K10="A","Abst",(IF('saisie mathématiques'!K10="N","non év","attente")))))))))))))</f>
        <v>Abst</v>
      </c>
      <c r="L10" s="15" t="str">
        <f>IF('saisie mathématiques'!L10=1,1,(IF('saisie mathématiques'!L10=3,0.5,(IF('saisie mathématiques'!L10=4,0.5,(IF('saisie mathématiques'!L10=9,0,(IF('saisie mathématiques'!L10=0,0,(IF('saisie mathématiques'!L10="A","Abst",(IF('saisie mathématiques'!L10="N","non év","attente")))))))))))))</f>
        <v>Abst</v>
      </c>
      <c r="M10" s="15" t="str">
        <f>IF('saisie mathématiques'!M10=1,1,(IF('saisie mathématiques'!M10=3,0.5,(IF('saisie mathématiques'!M10=4,0.5,(IF('saisie mathématiques'!M10=9,0,(IF('saisie mathématiques'!M10=0,0,(IF('saisie mathématiques'!M10="A","Abst",(IF('saisie mathématiques'!M10="N","non év","attente")))))))))))))</f>
        <v>Abst</v>
      </c>
    </row>
    <row r="11" spans="2:13" x14ac:dyDescent="0.2">
      <c r="B11" s="15" t="str">
        <f>IF('Ma classe'!B10&lt;&gt;0,'Ma classe'!B10,"aucun élève")</f>
        <v>aucun élève</v>
      </c>
      <c r="C11" s="15" t="str">
        <f>IF('Ma classe'!C10&lt;&gt;0,'Ma classe'!C10,"aucun élève")</f>
        <v>aucun élève</v>
      </c>
      <c r="D11" s="15" t="str">
        <f>IF('saisie mathématiques'!D11=1,1,(IF('saisie mathématiques'!D11=3,0.5,(IF('saisie mathématiques'!D11=4,0.5,(IF('saisie mathématiques'!D11=9,0,(IF('saisie mathématiques'!D11=0,0,(IF('saisie mathématiques'!D11="A","Abst",(IF('saisie mathématiques'!D11="N","non év","attente")))))))))))))</f>
        <v>Abst</v>
      </c>
      <c r="E11" s="15" t="str">
        <f>IF('saisie mathématiques'!E11=1,1,(IF('saisie mathématiques'!E11=3,0.5,(IF('saisie mathématiques'!E11=4,0.5,(IF('saisie mathématiques'!E11=9,0,(IF('saisie mathématiques'!E11=0,0,(IF('saisie mathématiques'!E11="A","Abst",(IF('saisie mathématiques'!E11="N","non év","attente")))))))))))))</f>
        <v>Abst</v>
      </c>
      <c r="F11" s="15" t="str">
        <f>IF('saisie mathématiques'!F11=1,1,(IF('saisie mathématiques'!F11=3,0.5,(IF('saisie mathématiques'!F11=4,0.5,(IF('saisie mathématiques'!F11=9,0,(IF('saisie mathématiques'!F11=0,0,(IF('saisie mathématiques'!F11="A","Abst",(IF('saisie mathématiques'!F11="N","non év","attente")))))))))))))</f>
        <v>Abst</v>
      </c>
      <c r="G11" s="15" t="str">
        <f>IF('saisie mathématiques'!G11=1,1,(IF('saisie mathématiques'!G11=3,0.5,(IF('saisie mathématiques'!G11=4,0.5,(IF('saisie mathématiques'!G11=9,0,(IF('saisie mathématiques'!G11=0,0,(IF('saisie mathématiques'!G11="A","Abst",(IF('saisie mathématiques'!G11="N","non év","attente")))))))))))))</f>
        <v>Abst</v>
      </c>
      <c r="H11" s="15" t="str">
        <f>IF('saisie mathématiques'!H11=1,1,(IF('saisie mathématiques'!H11=3,0.5,(IF('saisie mathématiques'!H11=4,0.5,(IF('saisie mathématiques'!H11=9,0,(IF('saisie mathématiques'!H11=0,0,(IF('saisie mathématiques'!H11="A","Abst",(IF('saisie mathématiques'!H11="N","non év","attente")))))))))))))</f>
        <v>Abst</v>
      </c>
      <c r="I11" s="15" t="str">
        <f>IF('saisie mathématiques'!I11=1,1,(IF('saisie mathématiques'!I11=3,0.5,(IF('saisie mathématiques'!I11=4,0.5,(IF('saisie mathématiques'!I11=9,0,(IF('saisie mathématiques'!I11=0,0,(IF('saisie mathématiques'!I11="A","Abst",(IF('saisie mathématiques'!I11="N","non év","attente")))))))))))))</f>
        <v>Abst</v>
      </c>
      <c r="J11" s="15" t="str">
        <f>IF('saisie mathématiques'!J11=1,1,(IF('saisie mathématiques'!J11=3,0.5,(IF('saisie mathématiques'!J11=4,0.5,(IF('saisie mathématiques'!J11=9,0,(IF('saisie mathématiques'!J11=0,0,(IF('saisie mathématiques'!J11="A","Abst",(IF('saisie mathématiques'!J11="N","non év","attente")))))))))))))</f>
        <v>Abst</v>
      </c>
      <c r="K11" s="15" t="str">
        <f>IF('saisie mathématiques'!K11=1,1,(IF('saisie mathématiques'!K11=3,0.5,(IF('saisie mathématiques'!K11=4,0.5,(IF('saisie mathématiques'!K11=9,0,(IF('saisie mathématiques'!K11=0,0,(IF('saisie mathématiques'!K11="A","Abst",(IF('saisie mathématiques'!K11="N","non év","attente")))))))))))))</f>
        <v>Abst</v>
      </c>
      <c r="L11" s="15" t="str">
        <f>IF('saisie mathématiques'!L11=1,1,(IF('saisie mathématiques'!L11=3,0.5,(IF('saisie mathématiques'!L11=4,0.5,(IF('saisie mathématiques'!L11=9,0,(IF('saisie mathématiques'!L11=0,0,(IF('saisie mathématiques'!L11="A","Abst",(IF('saisie mathématiques'!L11="N","non év","attente")))))))))))))</f>
        <v>Abst</v>
      </c>
      <c r="M11" s="15" t="str">
        <f>IF('saisie mathématiques'!M11=1,1,(IF('saisie mathématiques'!M11=3,0.5,(IF('saisie mathématiques'!M11=4,0.5,(IF('saisie mathématiques'!M11=9,0,(IF('saisie mathématiques'!M11=0,0,(IF('saisie mathématiques'!M11="A","Abst",(IF('saisie mathématiques'!M11="N","non év","attente")))))))))))))</f>
        <v>Abst</v>
      </c>
    </row>
    <row r="12" spans="2:13" x14ac:dyDescent="0.2">
      <c r="B12" s="15" t="str">
        <f>IF('Ma classe'!B11&lt;&gt;0,'Ma classe'!B11,"aucun élève")</f>
        <v>aucun élève</v>
      </c>
      <c r="C12" s="15" t="str">
        <f>IF('Ma classe'!C11&lt;&gt;0,'Ma classe'!C11,"aucun élève")</f>
        <v>aucun élève</v>
      </c>
      <c r="D12" s="15" t="str">
        <f>IF('saisie mathématiques'!D12=1,1,(IF('saisie mathématiques'!D12=3,0.5,(IF('saisie mathématiques'!D12=4,0.5,(IF('saisie mathématiques'!D12=9,0,(IF('saisie mathématiques'!D12=0,0,(IF('saisie mathématiques'!D12="A","Abst",(IF('saisie mathématiques'!D12="N","non év","attente")))))))))))))</f>
        <v>Abst</v>
      </c>
      <c r="E12" s="15" t="str">
        <f>IF('saisie mathématiques'!E12=1,1,(IF('saisie mathématiques'!E12=3,0.5,(IF('saisie mathématiques'!E12=4,0.5,(IF('saisie mathématiques'!E12=9,0,(IF('saisie mathématiques'!E12=0,0,(IF('saisie mathématiques'!E12="A","Abst",(IF('saisie mathématiques'!E12="N","non év","attente")))))))))))))</f>
        <v>Abst</v>
      </c>
      <c r="F12" s="15" t="str">
        <f>IF('saisie mathématiques'!F12=1,1,(IF('saisie mathématiques'!F12=3,0.5,(IF('saisie mathématiques'!F12=4,0.5,(IF('saisie mathématiques'!F12=9,0,(IF('saisie mathématiques'!F12=0,0,(IF('saisie mathématiques'!F12="A","Abst",(IF('saisie mathématiques'!F12="N","non év","attente")))))))))))))</f>
        <v>Abst</v>
      </c>
      <c r="G12" s="15" t="str">
        <f>IF('saisie mathématiques'!G12=1,1,(IF('saisie mathématiques'!G12=3,0.5,(IF('saisie mathématiques'!G12=4,0.5,(IF('saisie mathématiques'!G12=9,0,(IF('saisie mathématiques'!G12=0,0,(IF('saisie mathématiques'!G12="A","Abst",(IF('saisie mathématiques'!G12="N","non év","attente")))))))))))))</f>
        <v>Abst</v>
      </c>
      <c r="H12" s="15" t="str">
        <f>IF('saisie mathématiques'!H12=1,1,(IF('saisie mathématiques'!H12=3,0.5,(IF('saisie mathématiques'!H12=4,0.5,(IF('saisie mathématiques'!H12=9,0,(IF('saisie mathématiques'!H12=0,0,(IF('saisie mathématiques'!H12="A","Abst",(IF('saisie mathématiques'!H12="N","non év","attente")))))))))))))</f>
        <v>Abst</v>
      </c>
      <c r="I12" s="15" t="str">
        <f>IF('saisie mathématiques'!I12=1,1,(IF('saisie mathématiques'!I12=3,0.5,(IF('saisie mathématiques'!I12=4,0.5,(IF('saisie mathématiques'!I12=9,0,(IF('saisie mathématiques'!I12=0,0,(IF('saisie mathématiques'!I12="A","Abst",(IF('saisie mathématiques'!I12="N","non év","attente")))))))))))))</f>
        <v>Abst</v>
      </c>
      <c r="J12" s="15" t="str">
        <f>IF('saisie mathématiques'!J12=1,1,(IF('saisie mathématiques'!J12=3,0.5,(IF('saisie mathématiques'!J12=4,0.5,(IF('saisie mathématiques'!J12=9,0,(IF('saisie mathématiques'!J12=0,0,(IF('saisie mathématiques'!J12="A","Abst",(IF('saisie mathématiques'!J12="N","non év","attente")))))))))))))</f>
        <v>Abst</v>
      </c>
      <c r="K12" s="15" t="str">
        <f>IF('saisie mathématiques'!K12=1,1,(IF('saisie mathématiques'!K12=3,0.5,(IF('saisie mathématiques'!K12=4,0.5,(IF('saisie mathématiques'!K12=9,0,(IF('saisie mathématiques'!K12=0,0,(IF('saisie mathématiques'!K12="A","Abst",(IF('saisie mathématiques'!K12="N","non év","attente")))))))))))))</f>
        <v>Abst</v>
      </c>
      <c r="L12" s="15" t="str">
        <f>IF('saisie mathématiques'!L12=1,1,(IF('saisie mathématiques'!L12=3,0.5,(IF('saisie mathématiques'!L12=4,0.5,(IF('saisie mathématiques'!L12=9,0,(IF('saisie mathématiques'!L12=0,0,(IF('saisie mathématiques'!L12="A","Abst",(IF('saisie mathématiques'!L12="N","non év","attente")))))))))))))</f>
        <v>Abst</v>
      </c>
      <c r="M12" s="15" t="str">
        <f>IF('saisie mathématiques'!M12=1,1,(IF('saisie mathématiques'!M12=3,0.5,(IF('saisie mathématiques'!M12=4,0.5,(IF('saisie mathématiques'!M12=9,0,(IF('saisie mathématiques'!M12=0,0,(IF('saisie mathématiques'!M12="A","Abst",(IF('saisie mathématiques'!M12="N","non év","attente")))))))))))))</f>
        <v>Abst</v>
      </c>
    </row>
    <row r="13" spans="2:13" x14ac:dyDescent="0.2">
      <c r="B13" s="15" t="str">
        <f>IF('Ma classe'!B12&lt;&gt;0,'Ma classe'!B12,"aucun élève")</f>
        <v>aucun élève</v>
      </c>
      <c r="C13" s="15" t="str">
        <f>IF('Ma classe'!C12&lt;&gt;0,'Ma classe'!C12,"aucun élève")</f>
        <v>aucun élève</v>
      </c>
      <c r="D13" s="15" t="str">
        <f>IF('saisie mathématiques'!D13=1,1,(IF('saisie mathématiques'!D13=3,0.5,(IF('saisie mathématiques'!D13=4,0.5,(IF('saisie mathématiques'!D13=9,0,(IF('saisie mathématiques'!D13=0,0,(IF('saisie mathématiques'!D13="A","Abst",(IF('saisie mathématiques'!D13="N","non év","attente")))))))))))))</f>
        <v>Abst</v>
      </c>
      <c r="E13" s="15" t="str">
        <f>IF('saisie mathématiques'!E13=1,1,(IF('saisie mathématiques'!E13=3,0.5,(IF('saisie mathématiques'!E13=4,0.5,(IF('saisie mathématiques'!E13=9,0,(IF('saisie mathématiques'!E13=0,0,(IF('saisie mathématiques'!E13="A","Abst",(IF('saisie mathématiques'!E13="N","non év","attente")))))))))))))</f>
        <v>Abst</v>
      </c>
      <c r="F13" s="15" t="str">
        <f>IF('saisie mathématiques'!F13=1,1,(IF('saisie mathématiques'!F13=3,0.5,(IF('saisie mathématiques'!F13=4,0.5,(IF('saisie mathématiques'!F13=9,0,(IF('saisie mathématiques'!F13=0,0,(IF('saisie mathématiques'!F13="A","Abst",(IF('saisie mathématiques'!F13="N","non év","attente")))))))))))))</f>
        <v>Abst</v>
      </c>
      <c r="G13" s="15" t="str">
        <f>IF('saisie mathématiques'!G13=1,1,(IF('saisie mathématiques'!G13=3,0.5,(IF('saisie mathématiques'!G13=4,0.5,(IF('saisie mathématiques'!G13=9,0,(IF('saisie mathématiques'!G13=0,0,(IF('saisie mathématiques'!G13="A","Abst",(IF('saisie mathématiques'!G13="N","non év","attente")))))))))))))</f>
        <v>Abst</v>
      </c>
      <c r="H13" s="15" t="str">
        <f>IF('saisie mathématiques'!H13=1,1,(IF('saisie mathématiques'!H13=3,0.5,(IF('saisie mathématiques'!H13=4,0.5,(IF('saisie mathématiques'!H13=9,0,(IF('saisie mathématiques'!H13=0,0,(IF('saisie mathématiques'!H13="A","Abst",(IF('saisie mathématiques'!H13="N","non év","attente")))))))))))))</f>
        <v>Abst</v>
      </c>
      <c r="I13" s="15" t="str">
        <f>IF('saisie mathématiques'!I13=1,1,(IF('saisie mathématiques'!I13=3,0.5,(IF('saisie mathématiques'!I13=4,0.5,(IF('saisie mathématiques'!I13=9,0,(IF('saisie mathématiques'!I13=0,0,(IF('saisie mathématiques'!I13="A","Abst",(IF('saisie mathématiques'!I13="N","non év","attente")))))))))))))</f>
        <v>Abst</v>
      </c>
      <c r="J13" s="15" t="str">
        <f>IF('saisie mathématiques'!J13=1,1,(IF('saisie mathématiques'!J13=3,0.5,(IF('saisie mathématiques'!J13=4,0.5,(IF('saisie mathématiques'!J13=9,0,(IF('saisie mathématiques'!J13=0,0,(IF('saisie mathématiques'!J13="A","Abst",(IF('saisie mathématiques'!J13="N","non év","attente")))))))))))))</f>
        <v>Abst</v>
      </c>
      <c r="K13" s="15" t="str">
        <f>IF('saisie mathématiques'!K13=1,1,(IF('saisie mathématiques'!K13=3,0.5,(IF('saisie mathématiques'!K13=4,0.5,(IF('saisie mathématiques'!K13=9,0,(IF('saisie mathématiques'!K13=0,0,(IF('saisie mathématiques'!K13="A","Abst",(IF('saisie mathématiques'!K13="N","non év","attente")))))))))))))</f>
        <v>Abst</v>
      </c>
      <c r="L13" s="15" t="str">
        <f>IF('saisie mathématiques'!L13=1,1,(IF('saisie mathématiques'!L13=3,0.5,(IF('saisie mathématiques'!L13=4,0.5,(IF('saisie mathématiques'!L13=9,0,(IF('saisie mathématiques'!L13=0,0,(IF('saisie mathématiques'!L13="A","Abst",(IF('saisie mathématiques'!L13="N","non év","attente")))))))))))))</f>
        <v>Abst</v>
      </c>
      <c r="M13" s="15" t="str">
        <f>IF('saisie mathématiques'!M13=1,1,(IF('saisie mathématiques'!M13=3,0.5,(IF('saisie mathématiques'!M13=4,0.5,(IF('saisie mathématiques'!M13=9,0,(IF('saisie mathématiques'!M13=0,0,(IF('saisie mathématiques'!M13="A","Abst",(IF('saisie mathématiques'!M13="N","non év","attente")))))))))))))</f>
        <v>Abst</v>
      </c>
    </row>
    <row r="14" spans="2:13" x14ac:dyDescent="0.2">
      <c r="B14" s="15" t="str">
        <f>IF('Ma classe'!B13&lt;&gt;0,'Ma classe'!B13,"aucun élève")</f>
        <v>aucun élève</v>
      </c>
      <c r="C14" s="15" t="str">
        <f>IF('Ma classe'!C13&lt;&gt;0,'Ma classe'!C13,"aucun élève")</f>
        <v>aucun élève</v>
      </c>
      <c r="D14" s="15" t="str">
        <f>IF('saisie mathématiques'!D14=1,1,(IF('saisie mathématiques'!D14=3,0.5,(IF('saisie mathématiques'!D14=4,0.5,(IF('saisie mathématiques'!D14=9,0,(IF('saisie mathématiques'!D14=0,0,(IF('saisie mathématiques'!D14="A","Abst",(IF('saisie mathématiques'!D14="N","non év","attente")))))))))))))</f>
        <v>Abst</v>
      </c>
      <c r="E14" s="15" t="str">
        <f>IF('saisie mathématiques'!E14=1,1,(IF('saisie mathématiques'!E14=3,0.5,(IF('saisie mathématiques'!E14=4,0.5,(IF('saisie mathématiques'!E14=9,0,(IF('saisie mathématiques'!E14=0,0,(IF('saisie mathématiques'!E14="A","Abst",(IF('saisie mathématiques'!E14="N","non év","attente")))))))))))))</f>
        <v>Abst</v>
      </c>
      <c r="F14" s="15" t="str">
        <f>IF('saisie mathématiques'!F14=1,1,(IF('saisie mathématiques'!F14=3,0.5,(IF('saisie mathématiques'!F14=4,0.5,(IF('saisie mathématiques'!F14=9,0,(IF('saisie mathématiques'!F14=0,0,(IF('saisie mathématiques'!F14="A","Abst",(IF('saisie mathématiques'!F14="N","non év","attente")))))))))))))</f>
        <v>Abst</v>
      </c>
      <c r="G14" s="15" t="str">
        <f>IF('saisie mathématiques'!G14=1,1,(IF('saisie mathématiques'!G14=3,0.5,(IF('saisie mathématiques'!G14=4,0.5,(IF('saisie mathématiques'!G14=9,0,(IF('saisie mathématiques'!G14=0,0,(IF('saisie mathématiques'!G14="A","Abst",(IF('saisie mathématiques'!G14="N","non év","attente")))))))))))))</f>
        <v>Abst</v>
      </c>
      <c r="H14" s="15" t="str">
        <f>IF('saisie mathématiques'!H14=1,1,(IF('saisie mathématiques'!H14=3,0.5,(IF('saisie mathématiques'!H14=4,0.5,(IF('saisie mathématiques'!H14=9,0,(IF('saisie mathématiques'!H14=0,0,(IF('saisie mathématiques'!H14="A","Abst",(IF('saisie mathématiques'!H14="N","non év","attente")))))))))))))</f>
        <v>Abst</v>
      </c>
      <c r="I14" s="15" t="str">
        <f>IF('saisie mathématiques'!I14=1,1,(IF('saisie mathématiques'!I14=3,0.5,(IF('saisie mathématiques'!I14=4,0.5,(IF('saisie mathématiques'!I14=9,0,(IF('saisie mathématiques'!I14=0,0,(IF('saisie mathématiques'!I14="A","Abst",(IF('saisie mathématiques'!I14="N","non év","attente")))))))))))))</f>
        <v>Abst</v>
      </c>
      <c r="J14" s="15" t="str">
        <f>IF('saisie mathématiques'!J14=1,1,(IF('saisie mathématiques'!J14=3,0.5,(IF('saisie mathématiques'!J14=4,0.5,(IF('saisie mathématiques'!J14=9,0,(IF('saisie mathématiques'!J14=0,0,(IF('saisie mathématiques'!J14="A","Abst",(IF('saisie mathématiques'!J14="N","non év","attente")))))))))))))</f>
        <v>Abst</v>
      </c>
      <c r="K14" s="15" t="str">
        <f>IF('saisie mathématiques'!K14=1,1,(IF('saisie mathématiques'!K14=3,0.5,(IF('saisie mathématiques'!K14=4,0.5,(IF('saisie mathématiques'!K14=9,0,(IF('saisie mathématiques'!K14=0,0,(IF('saisie mathématiques'!K14="A","Abst",(IF('saisie mathématiques'!K14="N","non év","attente")))))))))))))</f>
        <v>Abst</v>
      </c>
      <c r="L14" s="15" t="str">
        <f>IF('saisie mathématiques'!L14=1,1,(IF('saisie mathématiques'!L14=3,0.5,(IF('saisie mathématiques'!L14=4,0.5,(IF('saisie mathématiques'!L14=9,0,(IF('saisie mathématiques'!L14=0,0,(IF('saisie mathématiques'!L14="A","Abst",(IF('saisie mathématiques'!L14="N","non év","attente")))))))))))))</f>
        <v>Abst</v>
      </c>
      <c r="M14" s="15" t="str">
        <f>IF('saisie mathématiques'!M14=1,1,(IF('saisie mathématiques'!M14=3,0.5,(IF('saisie mathématiques'!M14=4,0.5,(IF('saisie mathématiques'!M14=9,0,(IF('saisie mathématiques'!M14=0,0,(IF('saisie mathématiques'!M14="A","Abst",(IF('saisie mathématiques'!M14="N","non év","attente")))))))))))))</f>
        <v>Abst</v>
      </c>
    </row>
    <row r="15" spans="2:13" x14ac:dyDescent="0.2">
      <c r="B15" s="15" t="str">
        <f>IF('Ma classe'!B14&lt;&gt;0,'Ma classe'!B14,"aucun élève")</f>
        <v>aucun élève</v>
      </c>
      <c r="C15" s="15" t="str">
        <f>IF('Ma classe'!C14&lt;&gt;0,'Ma classe'!C14,"aucun élève")</f>
        <v>aucun élève</v>
      </c>
      <c r="D15" s="15" t="str">
        <f>IF('saisie mathématiques'!D15=1,1,(IF('saisie mathématiques'!D15=3,0.5,(IF('saisie mathématiques'!D15=4,0.5,(IF('saisie mathématiques'!D15=9,0,(IF('saisie mathématiques'!D15=0,0,(IF('saisie mathématiques'!D15="A","Abst",(IF('saisie mathématiques'!D15="N","non év","attente")))))))))))))</f>
        <v>Abst</v>
      </c>
      <c r="E15" s="15" t="str">
        <f>IF('saisie mathématiques'!E15=1,1,(IF('saisie mathématiques'!E15=3,0.5,(IF('saisie mathématiques'!E15=4,0.5,(IF('saisie mathématiques'!E15=9,0,(IF('saisie mathématiques'!E15=0,0,(IF('saisie mathématiques'!E15="A","Abst",(IF('saisie mathématiques'!E15="N","non év","attente")))))))))))))</f>
        <v>Abst</v>
      </c>
      <c r="F15" s="15" t="str">
        <f>IF('saisie mathématiques'!F15=1,1,(IF('saisie mathématiques'!F15=3,0.5,(IF('saisie mathématiques'!F15=4,0.5,(IF('saisie mathématiques'!F15=9,0,(IF('saisie mathématiques'!F15=0,0,(IF('saisie mathématiques'!F15="A","Abst",(IF('saisie mathématiques'!F15="N","non év","attente")))))))))))))</f>
        <v>Abst</v>
      </c>
      <c r="G15" s="15" t="str">
        <f>IF('saisie mathématiques'!G15=1,1,(IF('saisie mathématiques'!G15=3,0.5,(IF('saisie mathématiques'!G15=4,0.5,(IF('saisie mathématiques'!G15=9,0,(IF('saisie mathématiques'!G15=0,0,(IF('saisie mathématiques'!G15="A","Abst",(IF('saisie mathématiques'!G15="N","non év","attente")))))))))))))</f>
        <v>Abst</v>
      </c>
      <c r="H15" s="15" t="str">
        <f>IF('saisie mathématiques'!H15=1,1,(IF('saisie mathématiques'!H15=3,0.5,(IF('saisie mathématiques'!H15=4,0.5,(IF('saisie mathématiques'!H15=9,0,(IF('saisie mathématiques'!H15=0,0,(IF('saisie mathématiques'!H15="A","Abst",(IF('saisie mathématiques'!H15="N","non év","attente")))))))))))))</f>
        <v>Abst</v>
      </c>
      <c r="I15" s="15" t="str">
        <f>IF('saisie mathématiques'!I15=1,1,(IF('saisie mathématiques'!I15=3,0.5,(IF('saisie mathématiques'!I15=4,0.5,(IF('saisie mathématiques'!I15=9,0,(IF('saisie mathématiques'!I15=0,0,(IF('saisie mathématiques'!I15="A","Abst",(IF('saisie mathématiques'!I15="N","non év","attente")))))))))))))</f>
        <v>Abst</v>
      </c>
      <c r="J15" s="15" t="str">
        <f>IF('saisie mathématiques'!J15=1,1,(IF('saisie mathématiques'!J15=3,0.5,(IF('saisie mathématiques'!J15=4,0.5,(IF('saisie mathématiques'!J15=9,0,(IF('saisie mathématiques'!J15=0,0,(IF('saisie mathématiques'!J15="A","Abst",(IF('saisie mathématiques'!J15="N","non év","attente")))))))))))))</f>
        <v>Abst</v>
      </c>
      <c r="K15" s="15" t="str">
        <f>IF('saisie mathématiques'!K15=1,1,(IF('saisie mathématiques'!K15=3,0.5,(IF('saisie mathématiques'!K15=4,0.5,(IF('saisie mathématiques'!K15=9,0,(IF('saisie mathématiques'!K15=0,0,(IF('saisie mathématiques'!K15="A","Abst",(IF('saisie mathématiques'!K15="N","non év","attente")))))))))))))</f>
        <v>Abst</v>
      </c>
      <c r="L15" s="15" t="str">
        <f>IF('saisie mathématiques'!L15=1,1,(IF('saisie mathématiques'!L15=3,0.5,(IF('saisie mathématiques'!L15=4,0.5,(IF('saisie mathématiques'!L15=9,0,(IF('saisie mathématiques'!L15=0,0,(IF('saisie mathématiques'!L15="A","Abst",(IF('saisie mathématiques'!L15="N","non év","attente")))))))))))))</f>
        <v>Abst</v>
      </c>
      <c r="M15" s="15" t="str">
        <f>IF('saisie mathématiques'!M15=1,1,(IF('saisie mathématiques'!M15=3,0.5,(IF('saisie mathématiques'!M15=4,0.5,(IF('saisie mathématiques'!M15=9,0,(IF('saisie mathématiques'!M15=0,0,(IF('saisie mathématiques'!M15="A","Abst",(IF('saisie mathématiques'!M15="N","non év","attente")))))))))))))</f>
        <v>Abst</v>
      </c>
    </row>
    <row r="16" spans="2:13" x14ac:dyDescent="0.2">
      <c r="B16" s="15" t="str">
        <f>IF('Ma classe'!B15&lt;&gt;0,'Ma classe'!B15,"aucun élève")</f>
        <v>aucun élève</v>
      </c>
      <c r="C16" s="15" t="str">
        <f>IF('Ma classe'!C15&lt;&gt;0,'Ma classe'!C15,"aucun élève")</f>
        <v>aucun élève</v>
      </c>
      <c r="D16" s="15" t="str">
        <f>IF('saisie mathématiques'!D16=1,1,(IF('saisie mathématiques'!D16=3,0.5,(IF('saisie mathématiques'!D16=4,0.5,(IF('saisie mathématiques'!D16=9,0,(IF('saisie mathématiques'!D16=0,0,(IF('saisie mathématiques'!D16="A","Abst",(IF('saisie mathématiques'!D16="N","non év","attente")))))))))))))</f>
        <v>Abst</v>
      </c>
      <c r="E16" s="15" t="str">
        <f>IF('saisie mathématiques'!E16=1,1,(IF('saisie mathématiques'!E16=3,0.5,(IF('saisie mathématiques'!E16=4,0.5,(IF('saisie mathématiques'!E16=9,0,(IF('saisie mathématiques'!E16=0,0,(IF('saisie mathématiques'!E16="A","Abst",(IF('saisie mathématiques'!E16="N","non év","attente")))))))))))))</f>
        <v>Abst</v>
      </c>
      <c r="F16" s="15" t="str">
        <f>IF('saisie mathématiques'!F16=1,1,(IF('saisie mathématiques'!F16=3,0.5,(IF('saisie mathématiques'!F16=4,0.5,(IF('saisie mathématiques'!F16=9,0,(IF('saisie mathématiques'!F16=0,0,(IF('saisie mathématiques'!F16="A","Abst",(IF('saisie mathématiques'!F16="N","non év","attente")))))))))))))</f>
        <v>Abst</v>
      </c>
      <c r="G16" s="15" t="str">
        <f>IF('saisie mathématiques'!G16=1,1,(IF('saisie mathématiques'!G16=3,0.5,(IF('saisie mathématiques'!G16=4,0.5,(IF('saisie mathématiques'!G16=9,0,(IF('saisie mathématiques'!G16=0,0,(IF('saisie mathématiques'!G16="A","Abst",(IF('saisie mathématiques'!G16="N","non év","attente")))))))))))))</f>
        <v>Abst</v>
      </c>
      <c r="H16" s="15" t="str">
        <f>IF('saisie mathématiques'!H16=1,1,(IF('saisie mathématiques'!H16=3,0.5,(IF('saisie mathématiques'!H16=4,0.5,(IF('saisie mathématiques'!H16=9,0,(IF('saisie mathématiques'!H16=0,0,(IF('saisie mathématiques'!H16="A","Abst",(IF('saisie mathématiques'!H16="N","non év","attente")))))))))))))</f>
        <v>Abst</v>
      </c>
      <c r="I16" s="15" t="str">
        <f>IF('saisie mathématiques'!I16=1,1,(IF('saisie mathématiques'!I16=3,0.5,(IF('saisie mathématiques'!I16=4,0.5,(IF('saisie mathématiques'!I16=9,0,(IF('saisie mathématiques'!I16=0,0,(IF('saisie mathématiques'!I16="A","Abst",(IF('saisie mathématiques'!I16="N","non év","attente")))))))))))))</f>
        <v>Abst</v>
      </c>
      <c r="J16" s="15" t="str">
        <f>IF('saisie mathématiques'!J16=1,1,(IF('saisie mathématiques'!J16=3,0.5,(IF('saisie mathématiques'!J16=4,0.5,(IF('saisie mathématiques'!J16=9,0,(IF('saisie mathématiques'!J16=0,0,(IF('saisie mathématiques'!J16="A","Abst",(IF('saisie mathématiques'!J16="N","non év","attente")))))))))))))</f>
        <v>Abst</v>
      </c>
      <c r="K16" s="15" t="str">
        <f>IF('saisie mathématiques'!K16=1,1,(IF('saisie mathématiques'!K16=3,0.5,(IF('saisie mathématiques'!K16=4,0.5,(IF('saisie mathématiques'!K16=9,0,(IF('saisie mathématiques'!K16=0,0,(IF('saisie mathématiques'!K16="A","Abst",(IF('saisie mathématiques'!K16="N","non év","attente")))))))))))))</f>
        <v>Abst</v>
      </c>
      <c r="L16" s="15" t="str">
        <f>IF('saisie mathématiques'!L16=1,1,(IF('saisie mathématiques'!L16=3,0.5,(IF('saisie mathématiques'!L16=4,0.5,(IF('saisie mathématiques'!L16=9,0,(IF('saisie mathématiques'!L16=0,0,(IF('saisie mathématiques'!L16="A","Abst",(IF('saisie mathématiques'!L16="N","non év","attente")))))))))))))</f>
        <v>Abst</v>
      </c>
      <c r="M16" s="15" t="str">
        <f>IF('saisie mathématiques'!M16=1,1,(IF('saisie mathématiques'!M16=3,0.5,(IF('saisie mathématiques'!M16=4,0.5,(IF('saisie mathématiques'!M16=9,0,(IF('saisie mathématiques'!M16=0,0,(IF('saisie mathématiques'!M16="A","Abst",(IF('saisie mathématiques'!M16="N","non év","attente")))))))))))))</f>
        <v>Abst</v>
      </c>
    </row>
    <row r="17" spans="2:13" x14ac:dyDescent="0.2">
      <c r="B17" s="15" t="str">
        <f>IF('Ma classe'!B16&lt;&gt;0,'Ma classe'!B16,"aucun élève")</f>
        <v>aucun élève</v>
      </c>
      <c r="C17" s="15" t="str">
        <f>IF('Ma classe'!C16&lt;&gt;0,'Ma classe'!C16,"aucun élève")</f>
        <v>aucun élève</v>
      </c>
      <c r="D17" s="15" t="str">
        <f>IF('saisie mathématiques'!D17=1,1,(IF('saisie mathématiques'!D17=3,0.5,(IF('saisie mathématiques'!D17=4,0.5,(IF('saisie mathématiques'!D17=9,0,(IF('saisie mathématiques'!D17=0,0,(IF('saisie mathématiques'!D17="A","Abst",(IF('saisie mathématiques'!D17="N","non év","attente")))))))))))))</f>
        <v>Abst</v>
      </c>
      <c r="E17" s="15" t="str">
        <f>IF('saisie mathématiques'!E17=1,1,(IF('saisie mathématiques'!E17=3,0.5,(IF('saisie mathématiques'!E17=4,0.5,(IF('saisie mathématiques'!E17=9,0,(IF('saisie mathématiques'!E17=0,0,(IF('saisie mathématiques'!E17="A","Abst",(IF('saisie mathématiques'!E17="N","non év","attente")))))))))))))</f>
        <v>Abst</v>
      </c>
      <c r="F17" s="15" t="str">
        <f>IF('saisie mathématiques'!F17=1,1,(IF('saisie mathématiques'!F17=3,0.5,(IF('saisie mathématiques'!F17=4,0.5,(IF('saisie mathématiques'!F17=9,0,(IF('saisie mathématiques'!F17=0,0,(IF('saisie mathématiques'!F17="A","Abst",(IF('saisie mathématiques'!F17="N","non év","attente")))))))))))))</f>
        <v>Abst</v>
      </c>
      <c r="G17" s="15" t="str">
        <f>IF('saisie mathématiques'!G17=1,1,(IF('saisie mathématiques'!G17=3,0.5,(IF('saisie mathématiques'!G17=4,0.5,(IF('saisie mathématiques'!G17=9,0,(IF('saisie mathématiques'!G17=0,0,(IF('saisie mathématiques'!G17="A","Abst",(IF('saisie mathématiques'!G17="N","non év","attente")))))))))))))</f>
        <v>Abst</v>
      </c>
      <c r="H17" s="15" t="str">
        <f>IF('saisie mathématiques'!H17=1,1,(IF('saisie mathématiques'!H17=3,0.5,(IF('saisie mathématiques'!H17=4,0.5,(IF('saisie mathématiques'!H17=9,0,(IF('saisie mathématiques'!H17=0,0,(IF('saisie mathématiques'!H17="A","Abst",(IF('saisie mathématiques'!H17="N","non év","attente")))))))))))))</f>
        <v>Abst</v>
      </c>
      <c r="I17" s="15" t="str">
        <f>IF('saisie mathématiques'!I17=1,1,(IF('saisie mathématiques'!I17=3,0.5,(IF('saisie mathématiques'!I17=4,0.5,(IF('saisie mathématiques'!I17=9,0,(IF('saisie mathématiques'!I17=0,0,(IF('saisie mathématiques'!I17="A","Abst",(IF('saisie mathématiques'!I17="N","non év","attente")))))))))))))</f>
        <v>Abst</v>
      </c>
      <c r="J17" s="15" t="str">
        <f>IF('saisie mathématiques'!J17=1,1,(IF('saisie mathématiques'!J17=3,0.5,(IF('saisie mathématiques'!J17=4,0.5,(IF('saisie mathématiques'!J17=9,0,(IF('saisie mathématiques'!J17=0,0,(IF('saisie mathématiques'!J17="A","Abst",(IF('saisie mathématiques'!J17="N","non év","attente")))))))))))))</f>
        <v>Abst</v>
      </c>
      <c r="K17" s="15" t="str">
        <f>IF('saisie mathématiques'!K17=1,1,(IF('saisie mathématiques'!K17=3,0.5,(IF('saisie mathématiques'!K17=4,0.5,(IF('saisie mathématiques'!K17=9,0,(IF('saisie mathématiques'!K17=0,0,(IF('saisie mathématiques'!K17="A","Abst",(IF('saisie mathématiques'!K17="N","non év","attente")))))))))))))</f>
        <v>Abst</v>
      </c>
      <c r="L17" s="15" t="str">
        <f>IF('saisie mathématiques'!L17=1,1,(IF('saisie mathématiques'!L17=3,0.5,(IF('saisie mathématiques'!L17=4,0.5,(IF('saisie mathématiques'!L17=9,0,(IF('saisie mathématiques'!L17=0,0,(IF('saisie mathématiques'!L17="A","Abst",(IF('saisie mathématiques'!L17="N","non év","attente")))))))))))))</f>
        <v>Abst</v>
      </c>
      <c r="M17" s="15" t="str">
        <f>IF('saisie mathématiques'!M17=1,1,(IF('saisie mathématiques'!M17=3,0.5,(IF('saisie mathématiques'!M17=4,0.5,(IF('saisie mathématiques'!M17=9,0,(IF('saisie mathématiques'!M17=0,0,(IF('saisie mathématiques'!M17="A","Abst",(IF('saisie mathématiques'!M17="N","non év","attente")))))))))))))</f>
        <v>Abst</v>
      </c>
    </row>
    <row r="18" spans="2:13" x14ac:dyDescent="0.2">
      <c r="B18" s="15" t="str">
        <f>IF('Ma classe'!B17&lt;&gt;0,'Ma classe'!B17,"aucun élève")</f>
        <v>aucun élève</v>
      </c>
      <c r="C18" s="15" t="str">
        <f>IF('Ma classe'!C17&lt;&gt;0,'Ma classe'!C17,"aucun élève")</f>
        <v>aucun élève</v>
      </c>
      <c r="D18" s="15" t="str">
        <f>IF('saisie mathématiques'!D18=1,1,(IF('saisie mathématiques'!D18=3,0.5,(IF('saisie mathématiques'!D18=4,0.5,(IF('saisie mathématiques'!D18=9,0,(IF('saisie mathématiques'!D18=0,0,(IF('saisie mathématiques'!D18="A","Abst",(IF('saisie mathématiques'!D18="N","non év","attente")))))))))))))</f>
        <v>Abst</v>
      </c>
      <c r="E18" s="15" t="str">
        <f>IF('saisie mathématiques'!E18=1,1,(IF('saisie mathématiques'!E18=3,0.5,(IF('saisie mathématiques'!E18=4,0.5,(IF('saisie mathématiques'!E18=9,0,(IF('saisie mathématiques'!E18=0,0,(IF('saisie mathématiques'!E18="A","Abst",(IF('saisie mathématiques'!E18="N","non év","attente")))))))))))))</f>
        <v>Abst</v>
      </c>
      <c r="F18" s="15" t="str">
        <f>IF('saisie mathématiques'!F18=1,1,(IF('saisie mathématiques'!F18=3,0.5,(IF('saisie mathématiques'!F18=4,0.5,(IF('saisie mathématiques'!F18=9,0,(IF('saisie mathématiques'!F18=0,0,(IF('saisie mathématiques'!F18="A","Abst",(IF('saisie mathématiques'!F18="N","non év","attente")))))))))))))</f>
        <v>Abst</v>
      </c>
      <c r="G18" s="15" t="str">
        <f>IF('saisie mathématiques'!G18=1,1,(IF('saisie mathématiques'!G18=3,0.5,(IF('saisie mathématiques'!G18=4,0.5,(IF('saisie mathématiques'!G18=9,0,(IF('saisie mathématiques'!G18=0,0,(IF('saisie mathématiques'!G18="A","Abst",(IF('saisie mathématiques'!G18="N","non év","attente")))))))))))))</f>
        <v>Abst</v>
      </c>
      <c r="H18" s="15" t="str">
        <f>IF('saisie mathématiques'!H18=1,1,(IF('saisie mathématiques'!H18=3,0.5,(IF('saisie mathématiques'!H18=4,0.5,(IF('saisie mathématiques'!H18=9,0,(IF('saisie mathématiques'!H18=0,0,(IF('saisie mathématiques'!H18="A","Abst",(IF('saisie mathématiques'!H18="N","non év","attente")))))))))))))</f>
        <v>Abst</v>
      </c>
      <c r="I18" s="15" t="str">
        <f>IF('saisie mathématiques'!I18=1,1,(IF('saisie mathématiques'!I18=3,0.5,(IF('saisie mathématiques'!I18=4,0.5,(IF('saisie mathématiques'!I18=9,0,(IF('saisie mathématiques'!I18=0,0,(IF('saisie mathématiques'!I18="A","Abst",(IF('saisie mathématiques'!I18="N","non év","attente")))))))))))))</f>
        <v>Abst</v>
      </c>
      <c r="J18" s="15" t="str">
        <f>IF('saisie mathématiques'!J18=1,1,(IF('saisie mathématiques'!J18=3,0.5,(IF('saisie mathématiques'!J18=4,0.5,(IF('saisie mathématiques'!J18=9,0,(IF('saisie mathématiques'!J18=0,0,(IF('saisie mathématiques'!J18="A","Abst",(IF('saisie mathématiques'!J18="N","non év","attente")))))))))))))</f>
        <v>Abst</v>
      </c>
      <c r="K18" s="15" t="str">
        <f>IF('saisie mathématiques'!K18=1,1,(IF('saisie mathématiques'!K18=3,0.5,(IF('saisie mathématiques'!K18=4,0.5,(IF('saisie mathématiques'!K18=9,0,(IF('saisie mathématiques'!K18=0,0,(IF('saisie mathématiques'!K18="A","Abst",(IF('saisie mathématiques'!K18="N","non év","attente")))))))))))))</f>
        <v>Abst</v>
      </c>
      <c r="L18" s="15" t="str">
        <f>IF('saisie mathématiques'!L18=1,1,(IF('saisie mathématiques'!L18=3,0.5,(IF('saisie mathématiques'!L18=4,0.5,(IF('saisie mathématiques'!L18=9,0,(IF('saisie mathématiques'!L18=0,0,(IF('saisie mathématiques'!L18="A","Abst",(IF('saisie mathématiques'!L18="N","non év","attente")))))))))))))</f>
        <v>Abst</v>
      </c>
      <c r="M18" s="15" t="str">
        <f>IF('saisie mathématiques'!M18=1,1,(IF('saisie mathématiques'!M18=3,0.5,(IF('saisie mathématiques'!M18=4,0.5,(IF('saisie mathématiques'!M18=9,0,(IF('saisie mathématiques'!M18=0,0,(IF('saisie mathématiques'!M18="A","Abst",(IF('saisie mathématiques'!M18="N","non év","attente")))))))))))))</f>
        <v>Abst</v>
      </c>
    </row>
    <row r="19" spans="2:13" x14ac:dyDescent="0.2">
      <c r="B19" s="15" t="str">
        <f>IF('Ma classe'!B18&lt;&gt;0,'Ma classe'!B18,"aucun élève")</f>
        <v>aucun élève</v>
      </c>
      <c r="C19" s="15" t="str">
        <f>IF('Ma classe'!C18&lt;&gt;0,'Ma classe'!C18,"aucun élève")</f>
        <v>aucun élève</v>
      </c>
      <c r="D19" s="15" t="str">
        <f>IF('saisie mathématiques'!D19=1,1,(IF('saisie mathématiques'!D19=3,0.5,(IF('saisie mathématiques'!D19=4,0.5,(IF('saisie mathématiques'!D19=9,0,(IF('saisie mathématiques'!D19=0,0,(IF('saisie mathématiques'!D19="A","Abst",(IF('saisie mathématiques'!D19="N","non év","attente")))))))))))))</f>
        <v>Abst</v>
      </c>
      <c r="E19" s="15" t="str">
        <f>IF('saisie mathématiques'!E19=1,1,(IF('saisie mathématiques'!E19=3,0.5,(IF('saisie mathématiques'!E19=4,0.5,(IF('saisie mathématiques'!E19=9,0,(IF('saisie mathématiques'!E19=0,0,(IF('saisie mathématiques'!E19="A","Abst",(IF('saisie mathématiques'!E19="N","non év","attente")))))))))))))</f>
        <v>Abst</v>
      </c>
      <c r="F19" s="15" t="str">
        <f>IF('saisie mathématiques'!F19=1,1,(IF('saisie mathématiques'!F19=3,0.5,(IF('saisie mathématiques'!F19=4,0.5,(IF('saisie mathématiques'!F19=9,0,(IF('saisie mathématiques'!F19=0,0,(IF('saisie mathématiques'!F19="A","Abst",(IF('saisie mathématiques'!F19="N","non év","attente")))))))))))))</f>
        <v>Abst</v>
      </c>
      <c r="G19" s="15" t="str">
        <f>IF('saisie mathématiques'!G19=1,1,(IF('saisie mathématiques'!G19=3,0.5,(IF('saisie mathématiques'!G19=4,0.5,(IF('saisie mathématiques'!G19=9,0,(IF('saisie mathématiques'!G19=0,0,(IF('saisie mathématiques'!G19="A","Abst",(IF('saisie mathématiques'!G19="N","non év","attente")))))))))))))</f>
        <v>Abst</v>
      </c>
      <c r="H19" s="15" t="str">
        <f>IF('saisie mathématiques'!H19=1,1,(IF('saisie mathématiques'!H19=3,0.5,(IF('saisie mathématiques'!H19=4,0.5,(IF('saisie mathématiques'!H19=9,0,(IF('saisie mathématiques'!H19=0,0,(IF('saisie mathématiques'!H19="A","Abst",(IF('saisie mathématiques'!H19="N","non év","attente")))))))))))))</f>
        <v>Abst</v>
      </c>
      <c r="I19" s="15" t="str">
        <f>IF('saisie mathématiques'!I19=1,1,(IF('saisie mathématiques'!I19=3,0.5,(IF('saisie mathématiques'!I19=4,0.5,(IF('saisie mathématiques'!I19=9,0,(IF('saisie mathématiques'!I19=0,0,(IF('saisie mathématiques'!I19="A","Abst",(IF('saisie mathématiques'!I19="N","non év","attente")))))))))))))</f>
        <v>Abst</v>
      </c>
      <c r="J19" s="15" t="str">
        <f>IF('saisie mathématiques'!J19=1,1,(IF('saisie mathématiques'!J19=3,0.5,(IF('saisie mathématiques'!J19=4,0.5,(IF('saisie mathématiques'!J19=9,0,(IF('saisie mathématiques'!J19=0,0,(IF('saisie mathématiques'!J19="A","Abst",(IF('saisie mathématiques'!J19="N","non év","attente")))))))))))))</f>
        <v>Abst</v>
      </c>
      <c r="K19" s="15" t="str">
        <f>IF('saisie mathématiques'!K19=1,1,(IF('saisie mathématiques'!K19=3,0.5,(IF('saisie mathématiques'!K19=4,0.5,(IF('saisie mathématiques'!K19=9,0,(IF('saisie mathématiques'!K19=0,0,(IF('saisie mathématiques'!K19="A","Abst",(IF('saisie mathématiques'!K19="N","non év","attente")))))))))))))</f>
        <v>Abst</v>
      </c>
      <c r="L19" s="15" t="str">
        <f>IF('saisie mathématiques'!L19=1,1,(IF('saisie mathématiques'!L19=3,0.5,(IF('saisie mathématiques'!L19=4,0.5,(IF('saisie mathématiques'!L19=9,0,(IF('saisie mathématiques'!L19=0,0,(IF('saisie mathématiques'!L19="A","Abst",(IF('saisie mathématiques'!L19="N","non év","attente")))))))))))))</f>
        <v>Abst</v>
      </c>
      <c r="M19" s="15" t="str">
        <f>IF('saisie mathématiques'!M19=1,1,(IF('saisie mathématiques'!M19=3,0.5,(IF('saisie mathématiques'!M19=4,0.5,(IF('saisie mathématiques'!M19=9,0,(IF('saisie mathématiques'!M19=0,0,(IF('saisie mathématiques'!M19="A","Abst",(IF('saisie mathématiques'!M19="N","non év","attente")))))))))))))</f>
        <v>Abst</v>
      </c>
    </row>
    <row r="20" spans="2:13" x14ac:dyDescent="0.2">
      <c r="B20" s="15" t="str">
        <f>IF('Ma classe'!B19&lt;&gt;0,'Ma classe'!B19,"aucun élève")</f>
        <v>aucun élève</v>
      </c>
      <c r="C20" s="15" t="str">
        <f>IF('Ma classe'!C19&lt;&gt;0,'Ma classe'!C19,"aucun élève")</f>
        <v>aucun élève</v>
      </c>
      <c r="D20" s="15" t="str">
        <f>IF('saisie mathématiques'!D20=1,1,(IF('saisie mathématiques'!D20=3,0.5,(IF('saisie mathématiques'!D20=4,0.5,(IF('saisie mathématiques'!D20=9,0,(IF('saisie mathématiques'!D20=0,0,(IF('saisie mathématiques'!D20="A","Abst",(IF('saisie mathématiques'!D20="N","non év","attente")))))))))))))</f>
        <v>Abst</v>
      </c>
      <c r="E20" s="15" t="str">
        <f>IF('saisie mathématiques'!E20=1,1,(IF('saisie mathématiques'!E20=3,0.5,(IF('saisie mathématiques'!E20=4,0.5,(IF('saisie mathématiques'!E20=9,0,(IF('saisie mathématiques'!E20=0,0,(IF('saisie mathématiques'!E20="A","Abst",(IF('saisie mathématiques'!E20="N","non év","attente")))))))))))))</f>
        <v>Abst</v>
      </c>
      <c r="F20" s="15" t="str">
        <f>IF('saisie mathématiques'!F20=1,1,(IF('saisie mathématiques'!F20=3,0.5,(IF('saisie mathématiques'!F20=4,0.5,(IF('saisie mathématiques'!F20=9,0,(IF('saisie mathématiques'!F20=0,0,(IF('saisie mathématiques'!F20="A","Abst",(IF('saisie mathématiques'!F20="N","non év","attente")))))))))))))</f>
        <v>Abst</v>
      </c>
      <c r="G20" s="15" t="str">
        <f>IF('saisie mathématiques'!G20=1,1,(IF('saisie mathématiques'!G20=3,0.5,(IF('saisie mathématiques'!G20=4,0.5,(IF('saisie mathématiques'!G20=9,0,(IF('saisie mathématiques'!G20=0,0,(IF('saisie mathématiques'!G20="A","Abst",(IF('saisie mathématiques'!G20="N","non év","attente")))))))))))))</f>
        <v>Abst</v>
      </c>
      <c r="H20" s="15" t="str">
        <f>IF('saisie mathématiques'!H20=1,1,(IF('saisie mathématiques'!H20=3,0.5,(IF('saisie mathématiques'!H20=4,0.5,(IF('saisie mathématiques'!H20=9,0,(IF('saisie mathématiques'!H20=0,0,(IF('saisie mathématiques'!H20="A","Abst",(IF('saisie mathématiques'!H20="N","non év","attente")))))))))))))</f>
        <v>Abst</v>
      </c>
      <c r="I20" s="15" t="str">
        <f>IF('saisie mathématiques'!I20=1,1,(IF('saisie mathématiques'!I20=3,0.5,(IF('saisie mathématiques'!I20=4,0.5,(IF('saisie mathématiques'!I20=9,0,(IF('saisie mathématiques'!I20=0,0,(IF('saisie mathématiques'!I20="A","Abst",(IF('saisie mathématiques'!I20="N","non év","attente")))))))))))))</f>
        <v>Abst</v>
      </c>
      <c r="J20" s="15" t="str">
        <f>IF('saisie mathématiques'!J20=1,1,(IF('saisie mathématiques'!J20=3,0.5,(IF('saisie mathématiques'!J20=4,0.5,(IF('saisie mathématiques'!J20=9,0,(IF('saisie mathématiques'!J20=0,0,(IF('saisie mathématiques'!J20="A","Abst",(IF('saisie mathématiques'!J20="N","non év","attente")))))))))))))</f>
        <v>Abst</v>
      </c>
      <c r="K20" s="15" t="str">
        <f>IF('saisie mathématiques'!K20=1,1,(IF('saisie mathématiques'!K20=3,0.5,(IF('saisie mathématiques'!K20=4,0.5,(IF('saisie mathématiques'!K20=9,0,(IF('saisie mathématiques'!K20=0,0,(IF('saisie mathématiques'!K20="A","Abst",(IF('saisie mathématiques'!K20="N","non év","attente")))))))))))))</f>
        <v>Abst</v>
      </c>
      <c r="L20" s="15" t="str">
        <f>IF('saisie mathématiques'!L20=1,1,(IF('saisie mathématiques'!L20=3,0.5,(IF('saisie mathématiques'!L20=4,0.5,(IF('saisie mathématiques'!L20=9,0,(IF('saisie mathématiques'!L20=0,0,(IF('saisie mathématiques'!L20="A","Abst",(IF('saisie mathématiques'!L20="N","non év","attente")))))))))))))</f>
        <v>Abst</v>
      </c>
      <c r="M20" s="15" t="str">
        <f>IF('saisie mathématiques'!M20=1,1,(IF('saisie mathématiques'!M20=3,0.5,(IF('saisie mathématiques'!M20=4,0.5,(IF('saisie mathématiques'!M20=9,0,(IF('saisie mathématiques'!M20=0,0,(IF('saisie mathématiques'!M20="A","Abst",(IF('saisie mathématiques'!M20="N","non év","attente")))))))))))))</f>
        <v>Abst</v>
      </c>
    </row>
    <row r="21" spans="2:13" x14ac:dyDescent="0.2">
      <c r="B21" s="15" t="str">
        <f>IF('Ma classe'!B20&lt;&gt;0,'Ma classe'!B20,"aucun élève")</f>
        <v>aucun élève</v>
      </c>
      <c r="C21" s="15" t="str">
        <f>IF('Ma classe'!C20&lt;&gt;0,'Ma classe'!C20,"aucun élève")</f>
        <v>aucun élève</v>
      </c>
      <c r="D21" s="15" t="str">
        <f>IF('saisie mathématiques'!D21=1,1,(IF('saisie mathématiques'!D21=3,0.5,(IF('saisie mathématiques'!D21=4,0.5,(IF('saisie mathématiques'!D21=9,0,(IF('saisie mathématiques'!D21=0,0,(IF('saisie mathématiques'!D21="A","Abst",(IF('saisie mathématiques'!D21="N","non év","attente")))))))))))))</f>
        <v>Abst</v>
      </c>
      <c r="E21" s="15" t="str">
        <f>IF('saisie mathématiques'!E21=1,1,(IF('saisie mathématiques'!E21=3,0.5,(IF('saisie mathématiques'!E21=4,0.5,(IF('saisie mathématiques'!E21=9,0,(IF('saisie mathématiques'!E21=0,0,(IF('saisie mathématiques'!E21="A","Abst",(IF('saisie mathématiques'!E21="N","non év","attente")))))))))))))</f>
        <v>Abst</v>
      </c>
      <c r="F21" s="15" t="str">
        <f>IF('saisie mathématiques'!F21=1,1,(IF('saisie mathématiques'!F21=3,0.5,(IF('saisie mathématiques'!F21=4,0.5,(IF('saisie mathématiques'!F21=9,0,(IF('saisie mathématiques'!F21=0,0,(IF('saisie mathématiques'!F21="A","Abst",(IF('saisie mathématiques'!F21="N","non év","attente")))))))))))))</f>
        <v>Abst</v>
      </c>
      <c r="G21" s="15" t="str">
        <f>IF('saisie mathématiques'!G21=1,1,(IF('saisie mathématiques'!G21=3,0.5,(IF('saisie mathématiques'!G21=4,0.5,(IF('saisie mathématiques'!G21=9,0,(IF('saisie mathématiques'!G21=0,0,(IF('saisie mathématiques'!G21="A","Abst",(IF('saisie mathématiques'!G21="N","non év","attente")))))))))))))</f>
        <v>Abst</v>
      </c>
      <c r="H21" s="15" t="str">
        <f>IF('saisie mathématiques'!H21=1,1,(IF('saisie mathématiques'!H21=3,0.5,(IF('saisie mathématiques'!H21=4,0.5,(IF('saisie mathématiques'!H21=9,0,(IF('saisie mathématiques'!H21=0,0,(IF('saisie mathématiques'!H21="A","Abst",(IF('saisie mathématiques'!H21="N","non év","attente")))))))))))))</f>
        <v>Abst</v>
      </c>
      <c r="I21" s="15" t="str">
        <f>IF('saisie mathématiques'!I21=1,1,(IF('saisie mathématiques'!I21=3,0.5,(IF('saisie mathématiques'!I21=4,0.5,(IF('saisie mathématiques'!I21=9,0,(IF('saisie mathématiques'!I21=0,0,(IF('saisie mathématiques'!I21="A","Abst",(IF('saisie mathématiques'!I21="N","non év","attente")))))))))))))</f>
        <v>Abst</v>
      </c>
      <c r="J21" s="15" t="str">
        <f>IF('saisie mathématiques'!J21=1,1,(IF('saisie mathématiques'!J21=3,0.5,(IF('saisie mathématiques'!J21=4,0.5,(IF('saisie mathématiques'!J21=9,0,(IF('saisie mathématiques'!J21=0,0,(IF('saisie mathématiques'!J21="A","Abst",(IF('saisie mathématiques'!J21="N","non év","attente")))))))))))))</f>
        <v>Abst</v>
      </c>
      <c r="K21" s="15" t="str">
        <f>IF('saisie mathématiques'!K21=1,1,(IF('saisie mathématiques'!K21=3,0.5,(IF('saisie mathématiques'!K21=4,0.5,(IF('saisie mathématiques'!K21=9,0,(IF('saisie mathématiques'!K21=0,0,(IF('saisie mathématiques'!K21="A","Abst",(IF('saisie mathématiques'!K21="N","non év","attente")))))))))))))</f>
        <v>Abst</v>
      </c>
      <c r="L21" s="15" t="str">
        <f>IF('saisie mathématiques'!L21=1,1,(IF('saisie mathématiques'!L21=3,0.5,(IF('saisie mathématiques'!L21=4,0.5,(IF('saisie mathématiques'!L21=9,0,(IF('saisie mathématiques'!L21=0,0,(IF('saisie mathématiques'!L21="A","Abst",(IF('saisie mathématiques'!L21="N","non év","attente")))))))))))))</f>
        <v>Abst</v>
      </c>
      <c r="M21" s="15" t="str">
        <f>IF('saisie mathématiques'!M21=1,1,(IF('saisie mathématiques'!M21=3,0.5,(IF('saisie mathématiques'!M21=4,0.5,(IF('saisie mathématiques'!M21=9,0,(IF('saisie mathématiques'!M21=0,0,(IF('saisie mathématiques'!M21="A","Abst",(IF('saisie mathématiques'!M21="N","non év","attente")))))))))))))</f>
        <v>Abst</v>
      </c>
    </row>
    <row r="22" spans="2:13" x14ac:dyDescent="0.2">
      <c r="B22" s="15" t="str">
        <f>IF('Ma classe'!B21&lt;&gt;0,'Ma classe'!B21,"aucun élève")</f>
        <v>aucun élève</v>
      </c>
      <c r="C22" s="15" t="str">
        <f>IF('Ma classe'!C21&lt;&gt;0,'Ma classe'!C21,"aucun élève")</f>
        <v>aucun élève</v>
      </c>
      <c r="D22" s="15" t="str">
        <f>IF('saisie mathématiques'!D22=1,1,(IF('saisie mathématiques'!D22=3,0.5,(IF('saisie mathématiques'!D22=4,0.5,(IF('saisie mathématiques'!D22=9,0,(IF('saisie mathématiques'!D22=0,0,(IF('saisie mathématiques'!D22="A","Abst",(IF('saisie mathématiques'!D22="N","non év","attente")))))))))))))</f>
        <v>Abst</v>
      </c>
      <c r="E22" s="15" t="str">
        <f>IF('saisie mathématiques'!E22=1,1,(IF('saisie mathématiques'!E22=3,0.5,(IF('saisie mathématiques'!E22=4,0.5,(IF('saisie mathématiques'!E22=9,0,(IF('saisie mathématiques'!E22=0,0,(IF('saisie mathématiques'!E22="A","Abst",(IF('saisie mathématiques'!E22="N","non év","attente")))))))))))))</f>
        <v>Abst</v>
      </c>
      <c r="F22" s="15" t="str">
        <f>IF('saisie mathématiques'!F22=1,1,(IF('saisie mathématiques'!F22=3,0.5,(IF('saisie mathématiques'!F22=4,0.5,(IF('saisie mathématiques'!F22=9,0,(IF('saisie mathématiques'!F22=0,0,(IF('saisie mathématiques'!F22="A","Abst",(IF('saisie mathématiques'!F22="N","non év","attente")))))))))))))</f>
        <v>Abst</v>
      </c>
      <c r="G22" s="15" t="str">
        <f>IF('saisie mathématiques'!G22=1,1,(IF('saisie mathématiques'!G22=3,0.5,(IF('saisie mathématiques'!G22=4,0.5,(IF('saisie mathématiques'!G22=9,0,(IF('saisie mathématiques'!G22=0,0,(IF('saisie mathématiques'!G22="A","Abst",(IF('saisie mathématiques'!G22="N","non év","attente")))))))))))))</f>
        <v>Abst</v>
      </c>
      <c r="H22" s="15" t="str">
        <f>IF('saisie mathématiques'!H22=1,1,(IF('saisie mathématiques'!H22=3,0.5,(IF('saisie mathématiques'!H22=4,0.5,(IF('saisie mathématiques'!H22=9,0,(IF('saisie mathématiques'!H22=0,0,(IF('saisie mathématiques'!H22="A","Abst",(IF('saisie mathématiques'!H22="N","non év","attente")))))))))))))</f>
        <v>Abst</v>
      </c>
      <c r="I22" s="15" t="str">
        <f>IF('saisie mathématiques'!I22=1,1,(IF('saisie mathématiques'!I22=3,0.5,(IF('saisie mathématiques'!I22=4,0.5,(IF('saisie mathématiques'!I22=9,0,(IF('saisie mathématiques'!I22=0,0,(IF('saisie mathématiques'!I22="A","Abst",(IF('saisie mathématiques'!I22="N","non év","attente")))))))))))))</f>
        <v>Abst</v>
      </c>
      <c r="J22" s="15" t="str">
        <f>IF('saisie mathématiques'!J22=1,1,(IF('saisie mathématiques'!J22=3,0.5,(IF('saisie mathématiques'!J22=4,0.5,(IF('saisie mathématiques'!J22=9,0,(IF('saisie mathématiques'!J22=0,0,(IF('saisie mathématiques'!J22="A","Abst",(IF('saisie mathématiques'!J22="N","non év","attente")))))))))))))</f>
        <v>Abst</v>
      </c>
      <c r="K22" s="15" t="str">
        <f>IF('saisie mathématiques'!K22=1,1,(IF('saisie mathématiques'!K22=3,0.5,(IF('saisie mathématiques'!K22=4,0.5,(IF('saisie mathématiques'!K22=9,0,(IF('saisie mathématiques'!K22=0,0,(IF('saisie mathématiques'!K22="A","Abst",(IF('saisie mathématiques'!K22="N","non év","attente")))))))))))))</f>
        <v>Abst</v>
      </c>
      <c r="L22" s="15" t="str">
        <f>IF('saisie mathématiques'!L22=1,1,(IF('saisie mathématiques'!L22=3,0.5,(IF('saisie mathématiques'!L22=4,0.5,(IF('saisie mathématiques'!L22=9,0,(IF('saisie mathématiques'!L22=0,0,(IF('saisie mathématiques'!L22="A","Abst",(IF('saisie mathématiques'!L22="N","non év","attente")))))))))))))</f>
        <v>Abst</v>
      </c>
      <c r="M22" s="15" t="str">
        <f>IF('saisie mathématiques'!M22=1,1,(IF('saisie mathématiques'!M22=3,0.5,(IF('saisie mathématiques'!M22=4,0.5,(IF('saisie mathématiques'!M22=9,0,(IF('saisie mathématiques'!M22=0,0,(IF('saisie mathématiques'!M22="A","Abst",(IF('saisie mathématiques'!M22="N","non év","attente")))))))))))))</f>
        <v>Abst</v>
      </c>
    </row>
    <row r="23" spans="2:13" x14ac:dyDescent="0.2">
      <c r="B23" s="15" t="str">
        <f>IF('Ma classe'!B22&lt;&gt;0,'Ma classe'!B22,"aucun élève")</f>
        <v>aucun élève</v>
      </c>
      <c r="C23" s="15" t="str">
        <f>IF('Ma classe'!C22&lt;&gt;0,'Ma classe'!C22,"aucun élève")</f>
        <v>aucun élève</v>
      </c>
      <c r="D23" s="15" t="str">
        <f>IF('saisie mathématiques'!D23=1,1,(IF('saisie mathématiques'!D23=3,0.5,(IF('saisie mathématiques'!D23=4,0.5,(IF('saisie mathématiques'!D23=9,0,(IF('saisie mathématiques'!D23=0,0,(IF('saisie mathématiques'!D23="A","Abst",(IF('saisie mathématiques'!D23="N","non év","attente")))))))))))))</f>
        <v>Abst</v>
      </c>
      <c r="E23" s="15" t="str">
        <f>IF('saisie mathématiques'!E23=1,1,(IF('saisie mathématiques'!E23=3,0.5,(IF('saisie mathématiques'!E23=4,0.5,(IF('saisie mathématiques'!E23=9,0,(IF('saisie mathématiques'!E23=0,0,(IF('saisie mathématiques'!E23="A","Abst",(IF('saisie mathématiques'!E23="N","non év","attente")))))))))))))</f>
        <v>Abst</v>
      </c>
      <c r="F23" s="15" t="str">
        <f>IF('saisie mathématiques'!F23=1,1,(IF('saisie mathématiques'!F23=3,0.5,(IF('saisie mathématiques'!F23=4,0.5,(IF('saisie mathématiques'!F23=9,0,(IF('saisie mathématiques'!F23=0,0,(IF('saisie mathématiques'!F23="A","Abst",(IF('saisie mathématiques'!F23="N","non év","attente")))))))))))))</f>
        <v>Abst</v>
      </c>
      <c r="G23" s="15" t="str">
        <f>IF('saisie mathématiques'!G23=1,1,(IF('saisie mathématiques'!G23=3,0.5,(IF('saisie mathématiques'!G23=4,0.5,(IF('saisie mathématiques'!G23=9,0,(IF('saisie mathématiques'!G23=0,0,(IF('saisie mathématiques'!G23="A","Abst",(IF('saisie mathématiques'!G23="N","non év","attente")))))))))))))</f>
        <v>Abst</v>
      </c>
      <c r="H23" s="15" t="str">
        <f>IF('saisie mathématiques'!H23=1,1,(IF('saisie mathématiques'!H23=3,0.5,(IF('saisie mathématiques'!H23=4,0.5,(IF('saisie mathématiques'!H23=9,0,(IF('saisie mathématiques'!H23=0,0,(IF('saisie mathématiques'!H23="A","Abst",(IF('saisie mathématiques'!H23="N","non év","attente")))))))))))))</f>
        <v>Abst</v>
      </c>
      <c r="I23" s="15" t="str">
        <f>IF('saisie mathématiques'!I23=1,1,(IF('saisie mathématiques'!I23=3,0.5,(IF('saisie mathématiques'!I23=4,0.5,(IF('saisie mathématiques'!I23=9,0,(IF('saisie mathématiques'!I23=0,0,(IF('saisie mathématiques'!I23="A","Abst",(IF('saisie mathématiques'!I23="N","non év","attente")))))))))))))</f>
        <v>Abst</v>
      </c>
      <c r="J23" s="15" t="str">
        <f>IF('saisie mathématiques'!J23=1,1,(IF('saisie mathématiques'!J23=3,0.5,(IF('saisie mathématiques'!J23=4,0.5,(IF('saisie mathématiques'!J23=9,0,(IF('saisie mathématiques'!J23=0,0,(IF('saisie mathématiques'!J23="A","Abst",(IF('saisie mathématiques'!J23="N","non év","attente")))))))))))))</f>
        <v>Abst</v>
      </c>
      <c r="K23" s="15" t="str">
        <f>IF('saisie mathématiques'!K23=1,1,(IF('saisie mathématiques'!K23=3,0.5,(IF('saisie mathématiques'!K23=4,0.5,(IF('saisie mathématiques'!K23=9,0,(IF('saisie mathématiques'!K23=0,0,(IF('saisie mathématiques'!K23="A","Abst",(IF('saisie mathématiques'!K23="N","non év","attente")))))))))))))</f>
        <v>Abst</v>
      </c>
      <c r="L23" s="15" t="str">
        <f>IF('saisie mathématiques'!L23=1,1,(IF('saisie mathématiques'!L23=3,0.5,(IF('saisie mathématiques'!L23=4,0.5,(IF('saisie mathématiques'!L23=9,0,(IF('saisie mathématiques'!L23=0,0,(IF('saisie mathématiques'!L23="A","Abst",(IF('saisie mathématiques'!L23="N","non év","attente")))))))))))))</f>
        <v>Abst</v>
      </c>
      <c r="M23" s="15" t="str">
        <f>IF('saisie mathématiques'!M23=1,1,(IF('saisie mathématiques'!M23=3,0.5,(IF('saisie mathématiques'!M23=4,0.5,(IF('saisie mathématiques'!M23=9,0,(IF('saisie mathématiques'!M23=0,0,(IF('saisie mathématiques'!M23="A","Abst",(IF('saisie mathématiques'!M23="N","non év","attente")))))))))))))</f>
        <v>Abst</v>
      </c>
    </row>
    <row r="24" spans="2:13" x14ac:dyDescent="0.2">
      <c r="B24" s="15" t="str">
        <f>IF('Ma classe'!B23&lt;&gt;0,'Ma classe'!B23,"aucun élève")</f>
        <v>aucun élève</v>
      </c>
      <c r="C24" s="15" t="str">
        <f>IF('Ma classe'!C23&lt;&gt;0,'Ma classe'!C23,"aucun élève")</f>
        <v>aucun élève</v>
      </c>
      <c r="D24" s="15" t="str">
        <f>IF('saisie mathématiques'!D24=1,1,(IF('saisie mathématiques'!D24=3,0.5,(IF('saisie mathématiques'!D24=4,0.5,(IF('saisie mathématiques'!D24=9,0,(IF('saisie mathématiques'!D24=0,0,(IF('saisie mathématiques'!D24="A","Abst",(IF('saisie mathématiques'!D24="N","non év","attente")))))))))))))</f>
        <v>Abst</v>
      </c>
      <c r="E24" s="15" t="str">
        <f>IF('saisie mathématiques'!E24=1,1,(IF('saisie mathématiques'!E24=3,0.5,(IF('saisie mathématiques'!E24=4,0.5,(IF('saisie mathématiques'!E24=9,0,(IF('saisie mathématiques'!E24=0,0,(IF('saisie mathématiques'!E24="A","Abst",(IF('saisie mathématiques'!E24="N","non év","attente")))))))))))))</f>
        <v>Abst</v>
      </c>
      <c r="F24" s="15" t="str">
        <f>IF('saisie mathématiques'!F24=1,1,(IF('saisie mathématiques'!F24=3,0.5,(IF('saisie mathématiques'!F24=4,0.5,(IF('saisie mathématiques'!F24=9,0,(IF('saisie mathématiques'!F24=0,0,(IF('saisie mathématiques'!F24="A","Abst",(IF('saisie mathématiques'!F24="N","non év","attente")))))))))))))</f>
        <v>Abst</v>
      </c>
      <c r="G24" s="15" t="str">
        <f>IF('saisie mathématiques'!G24=1,1,(IF('saisie mathématiques'!G24=3,0.5,(IF('saisie mathématiques'!G24=4,0.5,(IF('saisie mathématiques'!G24=9,0,(IF('saisie mathématiques'!G24=0,0,(IF('saisie mathématiques'!G24="A","Abst",(IF('saisie mathématiques'!G24="N","non év","attente")))))))))))))</f>
        <v>Abst</v>
      </c>
      <c r="H24" s="15" t="str">
        <f>IF('saisie mathématiques'!H24=1,1,(IF('saisie mathématiques'!H24=3,0.5,(IF('saisie mathématiques'!H24=4,0.5,(IF('saisie mathématiques'!H24=9,0,(IF('saisie mathématiques'!H24=0,0,(IF('saisie mathématiques'!H24="A","Abst",(IF('saisie mathématiques'!H24="N","non év","attente")))))))))))))</f>
        <v>Abst</v>
      </c>
      <c r="I24" s="15" t="str">
        <f>IF('saisie mathématiques'!I24=1,1,(IF('saisie mathématiques'!I24=3,0.5,(IF('saisie mathématiques'!I24=4,0.5,(IF('saisie mathématiques'!I24=9,0,(IF('saisie mathématiques'!I24=0,0,(IF('saisie mathématiques'!I24="A","Abst",(IF('saisie mathématiques'!I24="N","non év","attente")))))))))))))</f>
        <v>Abst</v>
      </c>
      <c r="J24" s="15" t="str">
        <f>IF('saisie mathématiques'!J24=1,1,(IF('saisie mathématiques'!J24=3,0.5,(IF('saisie mathématiques'!J24=4,0.5,(IF('saisie mathématiques'!J24=9,0,(IF('saisie mathématiques'!J24=0,0,(IF('saisie mathématiques'!J24="A","Abst",(IF('saisie mathématiques'!J24="N","non év","attente")))))))))))))</f>
        <v>Abst</v>
      </c>
      <c r="K24" s="15" t="str">
        <f>IF('saisie mathématiques'!K24=1,1,(IF('saisie mathématiques'!K24=3,0.5,(IF('saisie mathématiques'!K24=4,0.5,(IF('saisie mathématiques'!K24=9,0,(IF('saisie mathématiques'!K24=0,0,(IF('saisie mathématiques'!K24="A","Abst",(IF('saisie mathématiques'!K24="N","non év","attente")))))))))))))</f>
        <v>Abst</v>
      </c>
      <c r="L24" s="15" t="str">
        <f>IF('saisie mathématiques'!L24=1,1,(IF('saisie mathématiques'!L24=3,0.5,(IF('saisie mathématiques'!L24=4,0.5,(IF('saisie mathématiques'!L24=9,0,(IF('saisie mathématiques'!L24=0,0,(IF('saisie mathématiques'!L24="A","Abst",(IF('saisie mathématiques'!L24="N","non év","attente")))))))))))))</f>
        <v>Abst</v>
      </c>
      <c r="M24" s="15" t="str">
        <f>IF('saisie mathématiques'!M24=1,1,(IF('saisie mathématiques'!M24=3,0.5,(IF('saisie mathématiques'!M24=4,0.5,(IF('saisie mathématiques'!M24=9,0,(IF('saisie mathématiques'!M24=0,0,(IF('saisie mathématiques'!M24="A","Abst",(IF('saisie mathématiques'!M24="N","non év","attente")))))))))))))</f>
        <v>Abst</v>
      </c>
    </row>
    <row r="25" spans="2:13" x14ac:dyDescent="0.2">
      <c r="B25" s="15" t="str">
        <f>IF('Ma classe'!B24&lt;&gt;0,'Ma classe'!B24,"aucun élève")</f>
        <v>aucun élève</v>
      </c>
      <c r="C25" s="15" t="str">
        <f>IF('Ma classe'!C24&lt;&gt;0,'Ma classe'!C24,"aucun élève")</f>
        <v>aucun élève</v>
      </c>
      <c r="D25" s="15" t="str">
        <f>IF('saisie mathématiques'!D25=1,1,(IF('saisie mathématiques'!D25=3,0.5,(IF('saisie mathématiques'!D25=4,0.5,(IF('saisie mathématiques'!D25=9,0,(IF('saisie mathématiques'!D25=0,0,(IF('saisie mathématiques'!D25="A","Abst",(IF('saisie mathématiques'!D25="N","non év","attente")))))))))))))</f>
        <v>Abst</v>
      </c>
      <c r="E25" s="15" t="str">
        <f>IF('saisie mathématiques'!E25=1,1,(IF('saisie mathématiques'!E25=3,0.5,(IF('saisie mathématiques'!E25=4,0.5,(IF('saisie mathématiques'!E25=9,0,(IF('saisie mathématiques'!E25=0,0,(IF('saisie mathématiques'!E25="A","Abst",(IF('saisie mathématiques'!E25="N","non év","attente")))))))))))))</f>
        <v>Abst</v>
      </c>
      <c r="F25" s="15" t="str">
        <f>IF('saisie mathématiques'!F25=1,1,(IF('saisie mathématiques'!F25=3,0.5,(IF('saisie mathématiques'!F25=4,0.5,(IF('saisie mathématiques'!F25=9,0,(IF('saisie mathématiques'!F25=0,0,(IF('saisie mathématiques'!F25="A","Abst",(IF('saisie mathématiques'!F25="N","non év","attente")))))))))))))</f>
        <v>Abst</v>
      </c>
      <c r="G25" s="15" t="str">
        <f>IF('saisie mathématiques'!G25=1,1,(IF('saisie mathématiques'!G25=3,0.5,(IF('saisie mathématiques'!G25=4,0.5,(IF('saisie mathématiques'!G25=9,0,(IF('saisie mathématiques'!G25=0,0,(IF('saisie mathématiques'!G25="A","Abst",(IF('saisie mathématiques'!G25="N","non év","attente")))))))))))))</f>
        <v>Abst</v>
      </c>
      <c r="H25" s="15" t="str">
        <f>IF('saisie mathématiques'!H25=1,1,(IF('saisie mathématiques'!H25=3,0.5,(IF('saisie mathématiques'!H25=4,0.5,(IF('saisie mathématiques'!H25=9,0,(IF('saisie mathématiques'!H25=0,0,(IF('saisie mathématiques'!H25="A","Abst",(IF('saisie mathématiques'!H25="N","non év","attente")))))))))))))</f>
        <v>Abst</v>
      </c>
      <c r="I25" s="15" t="str">
        <f>IF('saisie mathématiques'!I25=1,1,(IF('saisie mathématiques'!I25=3,0.5,(IF('saisie mathématiques'!I25=4,0.5,(IF('saisie mathématiques'!I25=9,0,(IF('saisie mathématiques'!I25=0,0,(IF('saisie mathématiques'!I25="A","Abst",(IF('saisie mathématiques'!I25="N","non év","attente")))))))))))))</f>
        <v>Abst</v>
      </c>
      <c r="J25" s="15" t="str">
        <f>IF('saisie mathématiques'!J25=1,1,(IF('saisie mathématiques'!J25=3,0.5,(IF('saisie mathématiques'!J25=4,0.5,(IF('saisie mathématiques'!J25=9,0,(IF('saisie mathématiques'!J25=0,0,(IF('saisie mathématiques'!J25="A","Abst",(IF('saisie mathématiques'!J25="N","non év","attente")))))))))))))</f>
        <v>Abst</v>
      </c>
      <c r="K25" s="15" t="str">
        <f>IF('saisie mathématiques'!K25=1,1,(IF('saisie mathématiques'!K25=3,0.5,(IF('saisie mathématiques'!K25=4,0.5,(IF('saisie mathématiques'!K25=9,0,(IF('saisie mathématiques'!K25=0,0,(IF('saisie mathématiques'!K25="A","Abst",(IF('saisie mathématiques'!K25="N","non év","attente")))))))))))))</f>
        <v>Abst</v>
      </c>
      <c r="L25" s="15" t="str">
        <f>IF('saisie mathématiques'!L25=1,1,(IF('saisie mathématiques'!L25=3,0.5,(IF('saisie mathématiques'!L25=4,0.5,(IF('saisie mathématiques'!L25=9,0,(IF('saisie mathématiques'!L25=0,0,(IF('saisie mathématiques'!L25="A","Abst",(IF('saisie mathématiques'!L25="N","non év","attente")))))))))))))</f>
        <v>Abst</v>
      </c>
      <c r="M25" s="15" t="str">
        <f>IF('saisie mathématiques'!M25=1,1,(IF('saisie mathématiques'!M25=3,0.5,(IF('saisie mathématiques'!M25=4,0.5,(IF('saisie mathématiques'!M25=9,0,(IF('saisie mathématiques'!M25=0,0,(IF('saisie mathématiques'!M25="A","Abst",(IF('saisie mathématiques'!M25="N","non év","attente")))))))))))))</f>
        <v>Abst</v>
      </c>
    </row>
    <row r="26" spans="2:13" x14ac:dyDescent="0.2">
      <c r="B26" s="15" t="str">
        <f>IF('Ma classe'!B25&lt;&gt;0,'Ma classe'!B25,"aucun élève")</f>
        <v>aucun élève</v>
      </c>
      <c r="C26" s="15" t="str">
        <f>IF('Ma classe'!C25&lt;&gt;0,'Ma classe'!C25,"aucun élève")</f>
        <v>aucun élève</v>
      </c>
      <c r="D26" s="15" t="str">
        <f>IF('saisie mathématiques'!D26=1,1,(IF('saisie mathématiques'!D26=3,0.5,(IF('saisie mathématiques'!D26=4,0.5,(IF('saisie mathématiques'!D26=9,0,(IF('saisie mathématiques'!D26=0,0,(IF('saisie mathématiques'!D26="A","Abst",(IF('saisie mathématiques'!D26="N","non év","attente")))))))))))))</f>
        <v>Abst</v>
      </c>
      <c r="E26" s="15" t="str">
        <f>IF('saisie mathématiques'!E26=1,1,(IF('saisie mathématiques'!E26=3,0.5,(IF('saisie mathématiques'!E26=4,0.5,(IF('saisie mathématiques'!E26=9,0,(IF('saisie mathématiques'!E26=0,0,(IF('saisie mathématiques'!E26="A","Abst",(IF('saisie mathématiques'!E26="N","non év","attente")))))))))))))</f>
        <v>Abst</v>
      </c>
      <c r="F26" s="15" t="str">
        <f>IF('saisie mathématiques'!F26=1,1,(IF('saisie mathématiques'!F26=3,0.5,(IF('saisie mathématiques'!F26=4,0.5,(IF('saisie mathématiques'!F26=9,0,(IF('saisie mathématiques'!F26=0,0,(IF('saisie mathématiques'!F26="A","Abst",(IF('saisie mathématiques'!F26="N","non év","attente")))))))))))))</f>
        <v>Abst</v>
      </c>
      <c r="G26" s="15" t="str">
        <f>IF('saisie mathématiques'!G26=1,1,(IF('saisie mathématiques'!G26=3,0.5,(IF('saisie mathématiques'!G26=4,0.5,(IF('saisie mathématiques'!G26=9,0,(IF('saisie mathématiques'!G26=0,0,(IF('saisie mathématiques'!G26="A","Abst",(IF('saisie mathématiques'!G26="N","non év","attente")))))))))))))</f>
        <v>Abst</v>
      </c>
      <c r="H26" s="15" t="str">
        <f>IF('saisie mathématiques'!H26=1,1,(IF('saisie mathématiques'!H26=3,0.5,(IF('saisie mathématiques'!H26=4,0.5,(IF('saisie mathématiques'!H26=9,0,(IF('saisie mathématiques'!H26=0,0,(IF('saisie mathématiques'!H26="A","Abst",(IF('saisie mathématiques'!H26="N","non év","attente")))))))))))))</f>
        <v>Abst</v>
      </c>
      <c r="I26" s="15" t="str">
        <f>IF('saisie mathématiques'!I26=1,1,(IF('saisie mathématiques'!I26=3,0.5,(IF('saisie mathématiques'!I26=4,0.5,(IF('saisie mathématiques'!I26=9,0,(IF('saisie mathématiques'!I26=0,0,(IF('saisie mathématiques'!I26="A","Abst",(IF('saisie mathématiques'!I26="N","non év","attente")))))))))))))</f>
        <v>Abst</v>
      </c>
      <c r="J26" s="15" t="str">
        <f>IF('saisie mathématiques'!J26=1,1,(IF('saisie mathématiques'!J26=3,0.5,(IF('saisie mathématiques'!J26=4,0.5,(IF('saisie mathématiques'!J26=9,0,(IF('saisie mathématiques'!J26=0,0,(IF('saisie mathématiques'!J26="A","Abst",(IF('saisie mathématiques'!J26="N","non év","attente")))))))))))))</f>
        <v>Abst</v>
      </c>
      <c r="K26" s="15" t="str">
        <f>IF('saisie mathématiques'!K26=1,1,(IF('saisie mathématiques'!K26=3,0.5,(IF('saisie mathématiques'!K26=4,0.5,(IF('saisie mathématiques'!K26=9,0,(IF('saisie mathématiques'!K26=0,0,(IF('saisie mathématiques'!K26="A","Abst",(IF('saisie mathématiques'!K26="N","non év","attente")))))))))))))</f>
        <v>Abst</v>
      </c>
      <c r="L26" s="15" t="str">
        <f>IF('saisie mathématiques'!L26=1,1,(IF('saisie mathématiques'!L26=3,0.5,(IF('saisie mathématiques'!L26=4,0.5,(IF('saisie mathématiques'!L26=9,0,(IF('saisie mathématiques'!L26=0,0,(IF('saisie mathématiques'!L26="A","Abst",(IF('saisie mathématiques'!L26="N","non év","attente")))))))))))))</f>
        <v>Abst</v>
      </c>
      <c r="M26" s="15" t="str">
        <f>IF('saisie mathématiques'!M26=1,1,(IF('saisie mathématiques'!M26=3,0.5,(IF('saisie mathématiques'!M26=4,0.5,(IF('saisie mathématiques'!M26=9,0,(IF('saisie mathématiques'!M26=0,0,(IF('saisie mathématiques'!M26="A","Abst",(IF('saisie mathématiques'!M26="N","non év","attente")))))))))))))</f>
        <v>Abst</v>
      </c>
    </row>
    <row r="27" spans="2:13" x14ac:dyDescent="0.2">
      <c r="B27" s="15" t="str">
        <f>IF('Ma classe'!B26&lt;&gt;0,'Ma classe'!B26,"aucun élève")</f>
        <v>aucun élève</v>
      </c>
      <c r="C27" s="15" t="str">
        <f>IF('Ma classe'!C26&lt;&gt;0,'Ma classe'!C26,"aucun élève")</f>
        <v>aucun élève</v>
      </c>
      <c r="D27" s="15" t="str">
        <f>IF('saisie mathématiques'!D27=1,1,(IF('saisie mathématiques'!D27=3,0.5,(IF('saisie mathématiques'!D27=4,0.5,(IF('saisie mathématiques'!D27=9,0,(IF('saisie mathématiques'!D27=0,0,(IF('saisie mathématiques'!D27="A","Abst",(IF('saisie mathématiques'!D27="N","non év","attente")))))))))))))</f>
        <v>Abst</v>
      </c>
      <c r="E27" s="15" t="str">
        <f>IF('saisie mathématiques'!E27=1,1,(IF('saisie mathématiques'!E27=3,0.5,(IF('saisie mathématiques'!E27=4,0.5,(IF('saisie mathématiques'!E27=9,0,(IF('saisie mathématiques'!E27=0,0,(IF('saisie mathématiques'!E27="A","Abst",(IF('saisie mathématiques'!E27="N","non év","attente")))))))))))))</f>
        <v>Abst</v>
      </c>
      <c r="F27" s="15" t="str">
        <f>IF('saisie mathématiques'!F27=1,1,(IF('saisie mathématiques'!F27=3,0.5,(IF('saisie mathématiques'!F27=4,0.5,(IF('saisie mathématiques'!F27=9,0,(IF('saisie mathématiques'!F27=0,0,(IF('saisie mathématiques'!F27="A","Abst",(IF('saisie mathématiques'!F27="N","non év","attente")))))))))))))</f>
        <v>Abst</v>
      </c>
      <c r="G27" s="15" t="str">
        <f>IF('saisie mathématiques'!G27=1,1,(IF('saisie mathématiques'!G27=3,0.5,(IF('saisie mathématiques'!G27=4,0.5,(IF('saisie mathématiques'!G27=9,0,(IF('saisie mathématiques'!G27=0,0,(IF('saisie mathématiques'!G27="A","Abst",(IF('saisie mathématiques'!G27="N","non év","attente")))))))))))))</f>
        <v>Abst</v>
      </c>
      <c r="H27" s="15" t="str">
        <f>IF('saisie mathématiques'!H27=1,1,(IF('saisie mathématiques'!H27=3,0.5,(IF('saisie mathématiques'!H27=4,0.5,(IF('saisie mathématiques'!H27=9,0,(IF('saisie mathématiques'!H27=0,0,(IF('saisie mathématiques'!H27="A","Abst",(IF('saisie mathématiques'!H27="N","non év","attente")))))))))))))</f>
        <v>Abst</v>
      </c>
      <c r="I27" s="15" t="str">
        <f>IF('saisie mathématiques'!I27=1,1,(IF('saisie mathématiques'!I27=3,0.5,(IF('saisie mathématiques'!I27=4,0.5,(IF('saisie mathématiques'!I27=9,0,(IF('saisie mathématiques'!I27=0,0,(IF('saisie mathématiques'!I27="A","Abst",(IF('saisie mathématiques'!I27="N","non év","attente")))))))))))))</f>
        <v>Abst</v>
      </c>
      <c r="J27" s="15" t="str">
        <f>IF('saisie mathématiques'!J27=1,1,(IF('saisie mathématiques'!J27=3,0.5,(IF('saisie mathématiques'!J27=4,0.5,(IF('saisie mathématiques'!J27=9,0,(IF('saisie mathématiques'!J27=0,0,(IF('saisie mathématiques'!J27="A","Abst",(IF('saisie mathématiques'!J27="N","non év","attente")))))))))))))</f>
        <v>Abst</v>
      </c>
      <c r="K27" s="15" t="str">
        <f>IF('saisie mathématiques'!K27=1,1,(IF('saisie mathématiques'!K27=3,0.5,(IF('saisie mathématiques'!K27=4,0.5,(IF('saisie mathématiques'!K27=9,0,(IF('saisie mathématiques'!K27=0,0,(IF('saisie mathématiques'!K27="A","Abst",(IF('saisie mathématiques'!K27="N","non év","attente")))))))))))))</f>
        <v>Abst</v>
      </c>
      <c r="L27" s="15" t="str">
        <f>IF('saisie mathématiques'!L27=1,1,(IF('saisie mathématiques'!L27=3,0.5,(IF('saisie mathématiques'!L27=4,0.5,(IF('saisie mathématiques'!L27=9,0,(IF('saisie mathématiques'!L27=0,0,(IF('saisie mathématiques'!L27="A","Abst",(IF('saisie mathématiques'!L27="N","non év","attente")))))))))))))</f>
        <v>Abst</v>
      </c>
      <c r="M27" s="15" t="str">
        <f>IF('saisie mathématiques'!M27=1,1,(IF('saisie mathématiques'!M27=3,0.5,(IF('saisie mathématiques'!M27=4,0.5,(IF('saisie mathématiques'!M27=9,0,(IF('saisie mathématiques'!M27=0,0,(IF('saisie mathématiques'!M27="A","Abst",(IF('saisie mathématiques'!M27="N","non év","attente")))))))))))))</f>
        <v>Abst</v>
      </c>
    </row>
    <row r="28" spans="2:13" x14ac:dyDescent="0.2">
      <c r="B28" s="15" t="str">
        <f>IF('Ma classe'!B27&lt;&gt;0,'Ma classe'!B27,"aucun élève")</f>
        <v>aucun élève</v>
      </c>
      <c r="C28" s="15" t="str">
        <f>IF('Ma classe'!C27&lt;&gt;0,'Ma classe'!C27,"aucun élève")</f>
        <v>aucun élève</v>
      </c>
      <c r="D28" s="15" t="str">
        <f>IF('saisie mathématiques'!D28=1,1,(IF('saisie mathématiques'!D28=3,0.5,(IF('saisie mathématiques'!D28=4,0.5,(IF('saisie mathématiques'!D28=9,0,(IF('saisie mathématiques'!D28=0,0,(IF('saisie mathématiques'!D28="A","Abst",(IF('saisie mathématiques'!D28="N","non év","attente")))))))))))))</f>
        <v>Abst</v>
      </c>
      <c r="E28" s="15" t="str">
        <f>IF('saisie mathématiques'!E28=1,1,(IF('saisie mathématiques'!E28=3,0.5,(IF('saisie mathématiques'!E28=4,0.5,(IF('saisie mathématiques'!E28=9,0,(IF('saisie mathématiques'!E28=0,0,(IF('saisie mathématiques'!E28="A","Abst",(IF('saisie mathématiques'!E28="N","non év","attente")))))))))))))</f>
        <v>Abst</v>
      </c>
      <c r="F28" s="15" t="str">
        <f>IF('saisie mathématiques'!F28=1,1,(IF('saisie mathématiques'!F28=3,0.5,(IF('saisie mathématiques'!F28=4,0.5,(IF('saisie mathématiques'!F28=9,0,(IF('saisie mathématiques'!F28=0,0,(IF('saisie mathématiques'!F28="A","Abst",(IF('saisie mathématiques'!F28="N","non év","attente")))))))))))))</f>
        <v>Abst</v>
      </c>
      <c r="G28" s="15" t="str">
        <f>IF('saisie mathématiques'!G28=1,1,(IF('saisie mathématiques'!G28=3,0.5,(IF('saisie mathématiques'!G28=4,0.5,(IF('saisie mathématiques'!G28=9,0,(IF('saisie mathématiques'!G28=0,0,(IF('saisie mathématiques'!G28="A","Abst",(IF('saisie mathématiques'!G28="N","non év","attente")))))))))))))</f>
        <v>Abst</v>
      </c>
      <c r="H28" s="15" t="str">
        <f>IF('saisie mathématiques'!H28=1,1,(IF('saisie mathématiques'!H28=3,0.5,(IF('saisie mathématiques'!H28=4,0.5,(IF('saisie mathématiques'!H28=9,0,(IF('saisie mathématiques'!H28=0,0,(IF('saisie mathématiques'!H28="A","Abst",(IF('saisie mathématiques'!H28="N","non év","attente")))))))))))))</f>
        <v>Abst</v>
      </c>
      <c r="I28" s="15" t="str">
        <f>IF('saisie mathématiques'!I28=1,1,(IF('saisie mathématiques'!I28=3,0.5,(IF('saisie mathématiques'!I28=4,0.5,(IF('saisie mathématiques'!I28=9,0,(IF('saisie mathématiques'!I28=0,0,(IF('saisie mathématiques'!I28="A","Abst",(IF('saisie mathématiques'!I28="N","non év","attente")))))))))))))</f>
        <v>Abst</v>
      </c>
      <c r="J28" s="15" t="str">
        <f>IF('saisie mathématiques'!J28=1,1,(IF('saisie mathématiques'!J28=3,0.5,(IF('saisie mathématiques'!J28=4,0.5,(IF('saisie mathématiques'!J28=9,0,(IF('saisie mathématiques'!J28=0,0,(IF('saisie mathématiques'!J28="A","Abst",(IF('saisie mathématiques'!J28="N","non év","attente")))))))))))))</f>
        <v>Abst</v>
      </c>
      <c r="K28" s="15" t="str">
        <f>IF('saisie mathématiques'!K28=1,1,(IF('saisie mathématiques'!K28=3,0.5,(IF('saisie mathématiques'!K28=4,0.5,(IF('saisie mathématiques'!K28=9,0,(IF('saisie mathématiques'!K28=0,0,(IF('saisie mathématiques'!K28="A","Abst",(IF('saisie mathématiques'!K28="N","non év","attente")))))))))))))</f>
        <v>Abst</v>
      </c>
      <c r="L28" s="15" t="str">
        <f>IF('saisie mathématiques'!L28=1,1,(IF('saisie mathématiques'!L28=3,0.5,(IF('saisie mathématiques'!L28=4,0.5,(IF('saisie mathématiques'!L28=9,0,(IF('saisie mathématiques'!L28=0,0,(IF('saisie mathématiques'!L28="A","Abst",(IF('saisie mathématiques'!L28="N","non év","attente")))))))))))))</f>
        <v>Abst</v>
      </c>
      <c r="M28" s="15" t="str">
        <f>IF('saisie mathématiques'!M28=1,1,(IF('saisie mathématiques'!M28=3,0.5,(IF('saisie mathématiques'!M28=4,0.5,(IF('saisie mathématiques'!M28=9,0,(IF('saisie mathématiques'!M28=0,0,(IF('saisie mathématiques'!M28="A","Abst",(IF('saisie mathématiques'!M28="N","non év","attente")))))))))))))</f>
        <v>Abst</v>
      </c>
    </row>
    <row r="29" spans="2:13" x14ac:dyDescent="0.2">
      <c r="B29" s="15" t="str">
        <f>IF('Ma classe'!B28&lt;&gt;0,'Ma classe'!B28,"aucun élève")</f>
        <v>aucun élève</v>
      </c>
      <c r="C29" s="15" t="str">
        <f>IF('Ma classe'!C28&lt;&gt;0,'Ma classe'!C28,"aucun élève")</f>
        <v>aucun élève</v>
      </c>
      <c r="D29" s="15" t="str">
        <f>IF('saisie mathématiques'!D29=1,1,(IF('saisie mathématiques'!D29=3,0.5,(IF('saisie mathématiques'!D29=4,0.5,(IF('saisie mathématiques'!D29=9,0,(IF('saisie mathématiques'!D29=0,0,(IF('saisie mathématiques'!D29="A","Abst",(IF('saisie mathématiques'!D29="N","non év","attente")))))))))))))</f>
        <v>Abst</v>
      </c>
      <c r="E29" s="15" t="str">
        <f>IF('saisie mathématiques'!E29=1,1,(IF('saisie mathématiques'!E29=3,0.5,(IF('saisie mathématiques'!E29=4,0.5,(IF('saisie mathématiques'!E29=9,0,(IF('saisie mathématiques'!E29=0,0,(IF('saisie mathématiques'!E29="A","Abst",(IF('saisie mathématiques'!E29="N","non év","attente")))))))))))))</f>
        <v>Abst</v>
      </c>
      <c r="F29" s="15" t="str">
        <f>IF('saisie mathématiques'!F29=1,1,(IF('saisie mathématiques'!F29=3,0.5,(IF('saisie mathématiques'!F29=4,0.5,(IF('saisie mathématiques'!F29=9,0,(IF('saisie mathématiques'!F29=0,0,(IF('saisie mathématiques'!F29="A","Abst",(IF('saisie mathématiques'!F29="N","non év","attente")))))))))))))</f>
        <v>Abst</v>
      </c>
      <c r="G29" s="15" t="str">
        <f>IF('saisie mathématiques'!G29=1,1,(IF('saisie mathématiques'!G29=3,0.5,(IF('saisie mathématiques'!G29=4,0.5,(IF('saisie mathématiques'!G29=9,0,(IF('saisie mathématiques'!G29=0,0,(IF('saisie mathématiques'!G29="A","Abst",(IF('saisie mathématiques'!G29="N","non év","attente")))))))))))))</f>
        <v>Abst</v>
      </c>
      <c r="H29" s="15" t="str">
        <f>IF('saisie mathématiques'!H29=1,1,(IF('saisie mathématiques'!H29=3,0.5,(IF('saisie mathématiques'!H29=4,0.5,(IF('saisie mathématiques'!H29=9,0,(IF('saisie mathématiques'!H29=0,0,(IF('saisie mathématiques'!H29="A","Abst",(IF('saisie mathématiques'!H29="N","non év","attente")))))))))))))</f>
        <v>Abst</v>
      </c>
      <c r="I29" s="15" t="str">
        <f>IF('saisie mathématiques'!I29=1,1,(IF('saisie mathématiques'!I29=3,0.5,(IF('saisie mathématiques'!I29=4,0.5,(IF('saisie mathématiques'!I29=9,0,(IF('saisie mathématiques'!I29=0,0,(IF('saisie mathématiques'!I29="A","Abst",(IF('saisie mathématiques'!I29="N","non év","attente")))))))))))))</f>
        <v>Abst</v>
      </c>
      <c r="J29" s="15" t="str">
        <f>IF('saisie mathématiques'!J29=1,1,(IF('saisie mathématiques'!J29=3,0.5,(IF('saisie mathématiques'!J29=4,0.5,(IF('saisie mathématiques'!J29=9,0,(IF('saisie mathématiques'!J29=0,0,(IF('saisie mathématiques'!J29="A","Abst",(IF('saisie mathématiques'!J29="N","non év","attente")))))))))))))</f>
        <v>Abst</v>
      </c>
      <c r="K29" s="15" t="str">
        <f>IF('saisie mathématiques'!K29=1,1,(IF('saisie mathématiques'!K29=3,0.5,(IF('saisie mathématiques'!K29=4,0.5,(IF('saisie mathématiques'!K29=9,0,(IF('saisie mathématiques'!K29=0,0,(IF('saisie mathématiques'!K29="A","Abst",(IF('saisie mathématiques'!K29="N","non év","attente")))))))))))))</f>
        <v>Abst</v>
      </c>
      <c r="L29" s="15" t="str">
        <f>IF('saisie mathématiques'!L29=1,1,(IF('saisie mathématiques'!L29=3,0.5,(IF('saisie mathématiques'!L29=4,0.5,(IF('saisie mathématiques'!L29=9,0,(IF('saisie mathématiques'!L29=0,0,(IF('saisie mathématiques'!L29="A","Abst",(IF('saisie mathématiques'!L29="N","non év","attente")))))))))))))</f>
        <v>Abst</v>
      </c>
      <c r="M29" s="15" t="str">
        <f>IF('saisie mathématiques'!M29=1,1,(IF('saisie mathématiques'!M29=3,0.5,(IF('saisie mathématiques'!M29=4,0.5,(IF('saisie mathématiques'!M29=9,0,(IF('saisie mathématiques'!M29=0,0,(IF('saisie mathématiques'!M29="A","Abst",(IF('saisie mathématiques'!M29="N","non év","attente")))))))))))))</f>
        <v>Abst</v>
      </c>
    </row>
    <row r="30" spans="2:13" x14ac:dyDescent="0.2">
      <c r="B30" s="15" t="str">
        <f>IF('Ma classe'!B29&lt;&gt;0,'Ma classe'!B29,"aucun élève")</f>
        <v>aucun élève</v>
      </c>
      <c r="C30" s="15" t="str">
        <f>IF('Ma classe'!C29&lt;&gt;0,'Ma classe'!C29,"aucun élève")</f>
        <v>aucun élève</v>
      </c>
      <c r="D30" s="15" t="str">
        <f>IF('saisie mathématiques'!D30=1,1,(IF('saisie mathématiques'!D30=3,0.5,(IF('saisie mathématiques'!D30=4,0.5,(IF('saisie mathématiques'!D30=9,0,(IF('saisie mathématiques'!D30=0,0,(IF('saisie mathématiques'!D30="A","Abst",(IF('saisie mathématiques'!D30="N","non év","attente")))))))))))))</f>
        <v>Abst</v>
      </c>
      <c r="E30" s="15" t="str">
        <f>IF('saisie mathématiques'!E30=1,1,(IF('saisie mathématiques'!E30=3,0.5,(IF('saisie mathématiques'!E30=4,0.5,(IF('saisie mathématiques'!E30=9,0,(IF('saisie mathématiques'!E30=0,0,(IF('saisie mathématiques'!E30="A","Abst",(IF('saisie mathématiques'!E30="N","non év","attente")))))))))))))</f>
        <v>Abst</v>
      </c>
      <c r="F30" s="15" t="str">
        <f>IF('saisie mathématiques'!F30=1,1,(IF('saisie mathématiques'!F30=3,0.5,(IF('saisie mathématiques'!F30=4,0.5,(IF('saisie mathématiques'!F30=9,0,(IF('saisie mathématiques'!F30=0,0,(IF('saisie mathématiques'!F30="A","Abst",(IF('saisie mathématiques'!F30="N","non év","attente")))))))))))))</f>
        <v>Abst</v>
      </c>
      <c r="G30" s="15" t="str">
        <f>IF('saisie mathématiques'!G30=1,1,(IF('saisie mathématiques'!G30=3,0.5,(IF('saisie mathématiques'!G30=4,0.5,(IF('saisie mathématiques'!G30=9,0,(IF('saisie mathématiques'!G30=0,0,(IF('saisie mathématiques'!G30="A","Abst",(IF('saisie mathématiques'!G30="N","non év","attente")))))))))))))</f>
        <v>Abst</v>
      </c>
      <c r="H30" s="15" t="str">
        <f>IF('saisie mathématiques'!H30=1,1,(IF('saisie mathématiques'!H30=3,0.5,(IF('saisie mathématiques'!H30=4,0.5,(IF('saisie mathématiques'!H30=9,0,(IF('saisie mathématiques'!H30=0,0,(IF('saisie mathématiques'!H30="A","Abst",(IF('saisie mathématiques'!H30="N","non év","attente")))))))))))))</f>
        <v>Abst</v>
      </c>
      <c r="I30" s="15" t="str">
        <f>IF('saisie mathématiques'!I30=1,1,(IF('saisie mathématiques'!I30=3,0.5,(IF('saisie mathématiques'!I30=4,0.5,(IF('saisie mathématiques'!I30=9,0,(IF('saisie mathématiques'!I30=0,0,(IF('saisie mathématiques'!I30="A","Abst",(IF('saisie mathématiques'!I30="N","non év","attente")))))))))))))</f>
        <v>Abst</v>
      </c>
      <c r="J30" s="15" t="str">
        <f>IF('saisie mathématiques'!J30=1,1,(IF('saisie mathématiques'!J30=3,0.5,(IF('saisie mathématiques'!J30=4,0.5,(IF('saisie mathématiques'!J30=9,0,(IF('saisie mathématiques'!J30=0,0,(IF('saisie mathématiques'!J30="A","Abst",(IF('saisie mathématiques'!J30="N","non év","attente")))))))))))))</f>
        <v>Abst</v>
      </c>
      <c r="K30" s="15" t="str">
        <f>IF('saisie mathématiques'!K30=1,1,(IF('saisie mathématiques'!K30=3,0.5,(IF('saisie mathématiques'!K30=4,0.5,(IF('saisie mathématiques'!K30=9,0,(IF('saisie mathématiques'!K30=0,0,(IF('saisie mathématiques'!K30="A","Abst",(IF('saisie mathématiques'!K30="N","non év","attente")))))))))))))</f>
        <v>Abst</v>
      </c>
      <c r="L30" s="15" t="str">
        <f>IF('saisie mathématiques'!L30=1,1,(IF('saisie mathématiques'!L30=3,0.5,(IF('saisie mathématiques'!L30=4,0.5,(IF('saisie mathématiques'!L30=9,0,(IF('saisie mathématiques'!L30=0,0,(IF('saisie mathématiques'!L30="A","Abst",(IF('saisie mathématiques'!L30="N","non év","attente")))))))))))))</f>
        <v>Abst</v>
      </c>
      <c r="M30" s="15" t="str">
        <f>IF('saisie mathématiques'!M30=1,1,(IF('saisie mathématiques'!M30=3,0.5,(IF('saisie mathématiques'!M30=4,0.5,(IF('saisie mathématiques'!M30=9,0,(IF('saisie mathématiques'!M30=0,0,(IF('saisie mathématiques'!M30="A","Abst",(IF('saisie mathématiques'!M30="N","non év","attente")))))))))))))</f>
        <v>Abst</v>
      </c>
    </row>
    <row r="31" spans="2:13" x14ac:dyDescent="0.2">
      <c r="B31" s="15" t="str">
        <f>IF('Ma classe'!B30&lt;&gt;0,'Ma classe'!B30,"aucun élève")</f>
        <v>aucun élève</v>
      </c>
      <c r="C31" s="15" t="str">
        <f>IF('Ma classe'!C30&lt;&gt;0,'Ma classe'!C30,"aucun élève")</f>
        <v>aucun élève</v>
      </c>
      <c r="D31" s="15" t="str">
        <f>IF('saisie mathématiques'!D31=1,1,(IF('saisie mathématiques'!D31=3,0.5,(IF('saisie mathématiques'!D31=4,0.5,(IF('saisie mathématiques'!D31=9,0,(IF('saisie mathématiques'!D31=0,0,(IF('saisie mathématiques'!D31="A","Abst",(IF('saisie mathématiques'!D31="N","non év","attente")))))))))))))</f>
        <v>Abst</v>
      </c>
      <c r="E31" s="15" t="str">
        <f>IF('saisie mathématiques'!E31=1,1,(IF('saisie mathématiques'!E31=3,0.5,(IF('saisie mathématiques'!E31=4,0.5,(IF('saisie mathématiques'!E31=9,0,(IF('saisie mathématiques'!E31=0,0,(IF('saisie mathématiques'!E31="A","Abst",(IF('saisie mathématiques'!E31="N","non év","attente")))))))))))))</f>
        <v>Abst</v>
      </c>
      <c r="F31" s="15" t="str">
        <f>IF('saisie mathématiques'!F31=1,1,(IF('saisie mathématiques'!F31=3,0.5,(IF('saisie mathématiques'!F31=4,0.5,(IF('saisie mathématiques'!F31=9,0,(IF('saisie mathématiques'!F31=0,0,(IF('saisie mathématiques'!F31="A","Abst",(IF('saisie mathématiques'!F31="N","non év","attente")))))))))))))</f>
        <v>Abst</v>
      </c>
      <c r="G31" s="15" t="str">
        <f>IF('saisie mathématiques'!G31=1,1,(IF('saisie mathématiques'!G31=3,0.5,(IF('saisie mathématiques'!G31=4,0.5,(IF('saisie mathématiques'!G31=9,0,(IF('saisie mathématiques'!G31=0,0,(IF('saisie mathématiques'!G31="A","Abst",(IF('saisie mathématiques'!G31="N","non év","attente")))))))))))))</f>
        <v>Abst</v>
      </c>
      <c r="H31" s="15" t="str">
        <f>IF('saisie mathématiques'!H31=1,1,(IF('saisie mathématiques'!H31=3,0.5,(IF('saisie mathématiques'!H31=4,0.5,(IF('saisie mathématiques'!H31=9,0,(IF('saisie mathématiques'!H31=0,0,(IF('saisie mathématiques'!H31="A","Abst",(IF('saisie mathématiques'!H31="N","non év","attente")))))))))))))</f>
        <v>Abst</v>
      </c>
      <c r="I31" s="15" t="str">
        <f>IF('saisie mathématiques'!I31=1,1,(IF('saisie mathématiques'!I31=3,0.5,(IF('saisie mathématiques'!I31=4,0.5,(IF('saisie mathématiques'!I31=9,0,(IF('saisie mathématiques'!I31=0,0,(IF('saisie mathématiques'!I31="A","Abst",(IF('saisie mathématiques'!I31="N","non év","attente")))))))))))))</f>
        <v>Abst</v>
      </c>
      <c r="J31" s="15" t="str">
        <f>IF('saisie mathématiques'!J31=1,1,(IF('saisie mathématiques'!J31=3,0.5,(IF('saisie mathématiques'!J31=4,0.5,(IF('saisie mathématiques'!J31=9,0,(IF('saisie mathématiques'!J31=0,0,(IF('saisie mathématiques'!J31="A","Abst",(IF('saisie mathématiques'!J31="N","non év","attente")))))))))))))</f>
        <v>Abst</v>
      </c>
      <c r="K31" s="15" t="str">
        <f>IF('saisie mathématiques'!K31=1,1,(IF('saisie mathématiques'!K31=3,0.5,(IF('saisie mathématiques'!K31=4,0.5,(IF('saisie mathématiques'!K31=9,0,(IF('saisie mathématiques'!K31=0,0,(IF('saisie mathématiques'!K31="A","Abst",(IF('saisie mathématiques'!K31="N","non év","attente")))))))))))))</f>
        <v>Abst</v>
      </c>
      <c r="L31" s="15" t="str">
        <f>IF('saisie mathématiques'!L31=1,1,(IF('saisie mathématiques'!L31=3,0.5,(IF('saisie mathématiques'!L31=4,0.5,(IF('saisie mathématiques'!L31=9,0,(IF('saisie mathématiques'!L31=0,0,(IF('saisie mathématiques'!L31="A","Abst",(IF('saisie mathématiques'!L31="N","non év","attente")))))))))))))</f>
        <v>Abst</v>
      </c>
      <c r="M31" s="15" t="str">
        <f>IF('saisie mathématiques'!M31=1,1,(IF('saisie mathématiques'!M31=3,0.5,(IF('saisie mathématiques'!M31=4,0.5,(IF('saisie mathématiques'!M31=9,0,(IF('saisie mathématiques'!M31=0,0,(IF('saisie mathématiques'!M31="A","Abst",(IF('saisie mathématiques'!M31="N","non év","attente")))))))))))))</f>
        <v>Abst</v>
      </c>
    </row>
    <row r="32" spans="2:13" x14ac:dyDescent="0.2">
      <c r="B32" s="15" t="str">
        <f>IF('Ma classe'!B31&lt;&gt;0,'Ma classe'!B31,"aucun élève")</f>
        <v>aucun élève</v>
      </c>
      <c r="C32" s="15" t="str">
        <f>IF('Ma classe'!C31&lt;&gt;0,'Ma classe'!C31,"aucun élève")</f>
        <v>aucun élève</v>
      </c>
      <c r="D32" s="15" t="str">
        <f>IF('saisie mathématiques'!D32=1,1,(IF('saisie mathématiques'!D32=3,0.5,(IF('saisie mathématiques'!D32=4,0.5,(IF('saisie mathématiques'!D32=9,0,(IF('saisie mathématiques'!D32=0,0,(IF('saisie mathématiques'!D32="A","Abst",(IF('saisie mathématiques'!D32="N","non év","attente")))))))))))))</f>
        <v>Abst</v>
      </c>
      <c r="E32" s="15" t="str">
        <f>IF('saisie mathématiques'!E32=1,1,(IF('saisie mathématiques'!E32=3,0.5,(IF('saisie mathématiques'!E32=4,0.5,(IF('saisie mathématiques'!E32=9,0,(IF('saisie mathématiques'!E32=0,0,(IF('saisie mathématiques'!E32="A","Abst",(IF('saisie mathématiques'!E32="N","non év","attente")))))))))))))</f>
        <v>Abst</v>
      </c>
      <c r="F32" s="15" t="str">
        <f>IF('saisie mathématiques'!F32=1,1,(IF('saisie mathématiques'!F32=3,0.5,(IF('saisie mathématiques'!F32=4,0.5,(IF('saisie mathématiques'!F32=9,0,(IF('saisie mathématiques'!F32=0,0,(IF('saisie mathématiques'!F32="A","Abst",(IF('saisie mathématiques'!F32="N","non év","attente")))))))))))))</f>
        <v>Abst</v>
      </c>
      <c r="G32" s="15" t="str">
        <f>IF('saisie mathématiques'!G32=1,1,(IF('saisie mathématiques'!G32=3,0.5,(IF('saisie mathématiques'!G32=4,0.5,(IF('saisie mathématiques'!G32=9,0,(IF('saisie mathématiques'!G32=0,0,(IF('saisie mathématiques'!G32="A","Abst",(IF('saisie mathématiques'!G32="N","non év","attente")))))))))))))</f>
        <v>Abst</v>
      </c>
      <c r="H32" s="15" t="str">
        <f>IF('saisie mathématiques'!H32=1,1,(IF('saisie mathématiques'!H32=3,0.5,(IF('saisie mathématiques'!H32=4,0.5,(IF('saisie mathématiques'!H32=9,0,(IF('saisie mathématiques'!H32=0,0,(IF('saisie mathématiques'!H32="A","Abst",(IF('saisie mathématiques'!H32="N","non év","attente")))))))))))))</f>
        <v>Abst</v>
      </c>
      <c r="I32" s="15" t="str">
        <f>IF('saisie mathématiques'!I32=1,1,(IF('saisie mathématiques'!I32=3,0.5,(IF('saisie mathématiques'!I32=4,0.5,(IF('saisie mathématiques'!I32=9,0,(IF('saisie mathématiques'!I32=0,0,(IF('saisie mathématiques'!I32="A","Abst",(IF('saisie mathématiques'!I32="N","non év","attente")))))))))))))</f>
        <v>Abst</v>
      </c>
      <c r="J32" s="15" t="str">
        <f>IF('saisie mathématiques'!J32=1,1,(IF('saisie mathématiques'!J32=3,0.5,(IF('saisie mathématiques'!J32=4,0.5,(IF('saisie mathématiques'!J32=9,0,(IF('saisie mathématiques'!J32=0,0,(IF('saisie mathématiques'!J32="A","Abst",(IF('saisie mathématiques'!J32="N","non év","attente")))))))))))))</f>
        <v>Abst</v>
      </c>
      <c r="K32" s="15" t="str">
        <f>IF('saisie mathématiques'!K32=1,1,(IF('saisie mathématiques'!K32=3,0.5,(IF('saisie mathématiques'!K32=4,0.5,(IF('saisie mathématiques'!K32=9,0,(IF('saisie mathématiques'!K32=0,0,(IF('saisie mathématiques'!K32="A","Abst",(IF('saisie mathématiques'!K32="N","non év","attente")))))))))))))</f>
        <v>Abst</v>
      </c>
      <c r="L32" s="15" t="str">
        <f>IF('saisie mathématiques'!L32=1,1,(IF('saisie mathématiques'!L32=3,0.5,(IF('saisie mathématiques'!L32=4,0.5,(IF('saisie mathématiques'!L32=9,0,(IF('saisie mathématiques'!L32=0,0,(IF('saisie mathématiques'!L32="A","Abst",(IF('saisie mathématiques'!L32="N","non év","attente")))))))))))))</f>
        <v>Abst</v>
      </c>
      <c r="M32" s="15" t="str">
        <f>IF('saisie mathématiques'!M32=1,1,(IF('saisie mathématiques'!M32=3,0.5,(IF('saisie mathématiques'!M32=4,0.5,(IF('saisie mathématiques'!M32=9,0,(IF('saisie mathématiques'!M32=0,0,(IF('saisie mathématiques'!M32="A","Abst",(IF('saisie mathématiques'!M32="N","non év","attente")))))))))))))</f>
        <v>Abst</v>
      </c>
    </row>
  </sheetData>
  <sheetProtection algorithmName="SHA-512" hashValue="+gFTwrH0bfXzOGjJtv892iFf7lTmzXlorGBQ87VZKnX2BdBT74BvoB101tu8N2cJepHNd868lsK6s8qg8427aQ==" saltValue="TWwtqsrHfKGhW372rSTZDg==" spinCount="100000" sheet="1" objects="1" scenario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6"/>
  <sheetViews>
    <sheetView zoomScaleNormal="100" workbookViewId="0">
      <pane xSplit="1" ySplit="4" topLeftCell="B20" activePane="bottomRight" state="frozen"/>
      <selection activeCell="B4" sqref="B4:G31"/>
      <selection pane="topRight" activeCell="B4" sqref="B4:G31"/>
      <selection pane="bottomLeft" activeCell="B4" sqref="B4:G31"/>
      <selection pane="bottomRight" activeCell="H40" sqref="H40"/>
    </sheetView>
  </sheetViews>
  <sheetFormatPr baseColWidth="10" defaultColWidth="11.5703125" defaultRowHeight="12.75" x14ac:dyDescent="0.2"/>
  <cols>
    <col min="2" max="9" width="25.28515625" customWidth="1"/>
  </cols>
  <sheetData>
    <row r="1" spans="1:9" ht="34.5" customHeight="1" thickBot="1" x14ac:dyDescent="0.25">
      <c r="A1" s="54" t="s">
        <v>50</v>
      </c>
      <c r="B1" s="56" t="s">
        <v>52</v>
      </c>
      <c r="C1" s="56" t="s">
        <v>54</v>
      </c>
      <c r="D1" s="56" t="s">
        <v>56</v>
      </c>
      <c r="E1" s="56" t="s">
        <v>58</v>
      </c>
      <c r="F1" s="56" t="s">
        <v>59</v>
      </c>
      <c r="G1" s="56" t="s">
        <v>60</v>
      </c>
      <c r="H1" s="56" t="s">
        <v>62</v>
      </c>
      <c r="I1" s="56" t="s">
        <v>62</v>
      </c>
    </row>
    <row r="2" spans="1:9" ht="79.5" thickBot="1" x14ac:dyDescent="0.25">
      <c r="A2" s="55" t="s">
        <v>64</v>
      </c>
      <c r="B2" s="57" t="s">
        <v>53</v>
      </c>
      <c r="C2" s="56" t="s">
        <v>55</v>
      </c>
      <c r="D2" s="57" t="s">
        <v>57</v>
      </c>
      <c r="E2" s="56" t="s">
        <v>65</v>
      </c>
      <c r="F2" s="56" t="s">
        <v>66</v>
      </c>
      <c r="G2" s="56" t="s">
        <v>61</v>
      </c>
      <c r="H2" s="56" t="s">
        <v>67</v>
      </c>
      <c r="I2" s="56" t="s">
        <v>63</v>
      </c>
    </row>
    <row r="3" spans="1:9" s="20" customFormat="1" ht="102" thickBot="1" x14ac:dyDescent="0.2">
      <c r="A3" s="55" t="s">
        <v>117</v>
      </c>
      <c r="B3" s="58" t="s">
        <v>103</v>
      </c>
      <c r="C3" s="58" t="s">
        <v>104</v>
      </c>
      <c r="D3" s="58" t="s">
        <v>105</v>
      </c>
      <c r="E3" s="58" t="s">
        <v>106</v>
      </c>
      <c r="F3" s="58" t="s">
        <v>107</v>
      </c>
      <c r="G3" s="58" t="s">
        <v>108</v>
      </c>
      <c r="H3" s="58" t="s">
        <v>106</v>
      </c>
      <c r="I3" s="58" t="s">
        <v>109</v>
      </c>
    </row>
    <row r="4" spans="1:9" s="21" customFormat="1" ht="17.649999999999999" customHeight="1" thickBot="1" x14ac:dyDescent="0.25">
      <c r="A4" s="95"/>
      <c r="B4" s="30" t="s">
        <v>128</v>
      </c>
      <c r="C4" s="30">
        <v>17</v>
      </c>
      <c r="D4" s="30">
        <v>18</v>
      </c>
      <c r="E4" s="30">
        <v>19</v>
      </c>
      <c r="F4" s="30">
        <v>20</v>
      </c>
      <c r="G4" s="30">
        <v>29</v>
      </c>
      <c r="H4" s="30">
        <v>30</v>
      </c>
      <c r="I4" s="30">
        <v>31</v>
      </c>
    </row>
    <row r="5" spans="1:9" ht="13.5" thickBot="1" x14ac:dyDescent="0.25">
      <c r="A5" s="19" t="str">
        <f>IF('Ma classe'!C2&lt;&gt;0,'Ma classe'!C2,"")</f>
        <v>Nadège</v>
      </c>
      <c r="B5" s="64">
        <f>IF(COUNT(traitmath!D3:F3)=3,AVERAGE(traitmath!D3:F3),"")</f>
        <v>0.83333333333333337</v>
      </c>
      <c r="C5" s="65">
        <f>IF(COUNT(traitmath!G3)=1,traitmath!G3,"")</f>
        <v>1</v>
      </c>
      <c r="D5" s="65">
        <f>IF(COUNT(traitmath!H3)=1,traitmath!H3,"")</f>
        <v>0.5</v>
      </c>
      <c r="E5" s="65">
        <f>IF(COUNT(traitmath!I3)=1,traitmath!I3,"")</f>
        <v>0</v>
      </c>
      <c r="F5" s="65">
        <f>IF(COUNT(traitmath!J3)=1,traitmath!J3,"")</f>
        <v>1</v>
      </c>
      <c r="G5" s="65">
        <f>IF(COUNT(traitmath!K3)=1,traitmath!K3,"")</f>
        <v>1</v>
      </c>
      <c r="H5" s="65">
        <f>IF(COUNT(traitmath!L3)=1,traitmath!L3,"")</f>
        <v>0.5</v>
      </c>
      <c r="I5" s="65">
        <f>IF(COUNT(traitmath!M3)=1,traitmath!M3,"")</f>
        <v>1</v>
      </c>
    </row>
    <row r="6" spans="1:9" ht="13.5" thickBot="1" x14ac:dyDescent="0.25">
      <c r="A6" s="19" t="str">
        <f>IF('Ma classe'!C3&lt;&gt;0,'Ma classe'!C3,"")</f>
        <v/>
      </c>
      <c r="B6" s="64" t="str">
        <f>IF(COUNT(traitmath!D4:F4)=3,AVERAGE(traitmath!D4:F4),"")</f>
        <v/>
      </c>
      <c r="C6" s="65" t="str">
        <f>IF(COUNT(traitmath!G4)=1,traitmath!G4,"")</f>
        <v/>
      </c>
      <c r="D6" s="65" t="str">
        <f>IF(COUNT(traitmath!H4)=1,traitmath!H4,"")</f>
        <v/>
      </c>
      <c r="E6" s="65" t="str">
        <f>IF(COUNT(traitmath!I4)=1,traitmath!I4,"")</f>
        <v/>
      </c>
      <c r="F6" s="65" t="str">
        <f>IF(COUNT(traitmath!J4)=1,traitmath!J4,"")</f>
        <v/>
      </c>
      <c r="G6" s="65" t="str">
        <f>IF(COUNT(traitmath!K4)=1,traitmath!K4,"")</f>
        <v/>
      </c>
      <c r="H6" s="65" t="str">
        <f>IF(COUNT(traitmath!L4)=1,traitmath!L4,"")</f>
        <v/>
      </c>
      <c r="I6" s="65" t="str">
        <f>IF(COUNT(traitmath!M4)=1,traitmath!M4,"")</f>
        <v/>
      </c>
    </row>
    <row r="7" spans="1:9" ht="13.5" thickBot="1" x14ac:dyDescent="0.25">
      <c r="A7" s="19" t="str">
        <f>IF('Ma classe'!C4&lt;&gt;0,'Ma classe'!C4,"")</f>
        <v/>
      </c>
      <c r="B7" s="64" t="str">
        <f>IF(COUNT(traitmath!D5:F5)=3,AVERAGE(traitmath!D5:F5),"")</f>
        <v/>
      </c>
      <c r="C7" s="65" t="str">
        <f>IF(COUNT(traitmath!G5)=1,traitmath!G5,"")</f>
        <v/>
      </c>
      <c r="D7" s="65" t="str">
        <f>IF(COUNT(traitmath!H5)=1,traitmath!H5,"")</f>
        <v/>
      </c>
      <c r="E7" s="65" t="str">
        <f>IF(COUNT(traitmath!I5)=1,traitmath!I5,"")</f>
        <v/>
      </c>
      <c r="F7" s="65" t="str">
        <f>IF(COUNT(traitmath!J5)=1,traitmath!J5,"")</f>
        <v/>
      </c>
      <c r="G7" s="65" t="str">
        <f>IF(COUNT(traitmath!K5)=1,traitmath!K5,"")</f>
        <v/>
      </c>
      <c r="H7" s="65" t="str">
        <f>IF(COUNT(traitmath!L5)=1,traitmath!L5,"")</f>
        <v/>
      </c>
      <c r="I7" s="65" t="str">
        <f>IF(COUNT(traitmath!M5)=1,traitmath!M5,"")</f>
        <v/>
      </c>
    </row>
    <row r="8" spans="1:9" ht="13.5" thickBot="1" x14ac:dyDescent="0.25">
      <c r="A8" s="19" t="str">
        <f>IF('Ma classe'!C5&lt;&gt;0,'Ma classe'!C5,"")</f>
        <v/>
      </c>
      <c r="B8" s="64" t="str">
        <f>IF(COUNT(traitmath!D6:F6)=3,AVERAGE(traitmath!D6:F6),"")</f>
        <v/>
      </c>
      <c r="C8" s="65" t="str">
        <f>IF(COUNT(traitmath!G6)=1,traitmath!G6,"")</f>
        <v/>
      </c>
      <c r="D8" s="65" t="str">
        <f>IF(COUNT(traitmath!H6)=1,traitmath!H6,"")</f>
        <v/>
      </c>
      <c r="E8" s="65" t="str">
        <f>IF(COUNT(traitmath!I6)=1,traitmath!I6,"")</f>
        <v/>
      </c>
      <c r="F8" s="65" t="str">
        <f>IF(COUNT(traitmath!J6)=1,traitmath!J6,"")</f>
        <v/>
      </c>
      <c r="G8" s="65" t="str">
        <f>IF(COUNT(traitmath!K6)=1,traitmath!K6,"")</f>
        <v/>
      </c>
      <c r="H8" s="65" t="str">
        <f>IF(COUNT(traitmath!L6)=1,traitmath!L6,"")</f>
        <v/>
      </c>
      <c r="I8" s="65" t="str">
        <f>IF(COUNT(traitmath!M6)=1,traitmath!M6,"")</f>
        <v/>
      </c>
    </row>
    <row r="9" spans="1:9" ht="13.5" thickBot="1" x14ac:dyDescent="0.25">
      <c r="A9" s="19" t="str">
        <f>IF('Ma classe'!C6&lt;&gt;0,'Ma classe'!C6,"")</f>
        <v/>
      </c>
      <c r="B9" s="64" t="str">
        <f>IF(COUNT(traitmath!D7:F7)=3,AVERAGE(traitmath!D7:F7),"")</f>
        <v/>
      </c>
      <c r="C9" s="65" t="str">
        <f>IF(COUNT(traitmath!G7)=1,traitmath!G7,"")</f>
        <v/>
      </c>
      <c r="D9" s="65" t="str">
        <f>IF(COUNT(traitmath!H7)=1,traitmath!H7,"")</f>
        <v/>
      </c>
      <c r="E9" s="65" t="str">
        <f>IF(COUNT(traitmath!I7)=1,traitmath!I7,"")</f>
        <v/>
      </c>
      <c r="F9" s="65" t="str">
        <f>IF(COUNT(traitmath!J7)=1,traitmath!J7,"")</f>
        <v/>
      </c>
      <c r="G9" s="65" t="str">
        <f>IF(COUNT(traitmath!K7)=1,traitmath!K7,"")</f>
        <v/>
      </c>
      <c r="H9" s="65" t="str">
        <f>IF(COUNT(traitmath!L7)=1,traitmath!L7,"")</f>
        <v/>
      </c>
      <c r="I9" s="65" t="str">
        <f>IF(COUNT(traitmath!M7)=1,traitmath!M7,"")</f>
        <v/>
      </c>
    </row>
    <row r="10" spans="1:9" ht="13.5" thickBot="1" x14ac:dyDescent="0.25">
      <c r="A10" s="19" t="str">
        <f>IF('Ma classe'!C7&lt;&gt;0,'Ma classe'!C7,"")</f>
        <v/>
      </c>
      <c r="B10" s="64" t="str">
        <f>IF(COUNT(traitmath!D8:F8)=3,AVERAGE(traitmath!D8:F8),"")</f>
        <v/>
      </c>
      <c r="C10" s="65" t="str">
        <f>IF(COUNT(traitmath!G8)=1,traitmath!G8,"")</f>
        <v/>
      </c>
      <c r="D10" s="65" t="str">
        <f>IF(COUNT(traitmath!H8)=1,traitmath!H8,"")</f>
        <v/>
      </c>
      <c r="E10" s="65" t="str">
        <f>IF(COUNT(traitmath!I8)=1,traitmath!I8,"")</f>
        <v/>
      </c>
      <c r="F10" s="65" t="str">
        <f>IF(COUNT(traitmath!J8)=1,traitmath!J8,"")</f>
        <v/>
      </c>
      <c r="G10" s="65" t="str">
        <f>IF(COUNT(traitmath!K8)=1,traitmath!K8,"")</f>
        <v/>
      </c>
      <c r="H10" s="65" t="str">
        <f>IF(COUNT(traitmath!L8)=1,traitmath!L8,"")</f>
        <v/>
      </c>
      <c r="I10" s="65" t="str">
        <f>IF(COUNT(traitmath!M8)=1,traitmath!M8,"")</f>
        <v/>
      </c>
    </row>
    <row r="11" spans="1:9" ht="13.5" thickBot="1" x14ac:dyDescent="0.25">
      <c r="A11" s="19" t="str">
        <f>IF('Ma classe'!C8&lt;&gt;0,'Ma classe'!C8,"")</f>
        <v/>
      </c>
      <c r="B11" s="64" t="str">
        <f>IF(COUNT(traitmath!D9:F9)=3,AVERAGE(traitmath!D9:F9),"")</f>
        <v/>
      </c>
      <c r="C11" s="65" t="str">
        <f>IF(COUNT(traitmath!G9)=1,traitmath!G9,"")</f>
        <v/>
      </c>
      <c r="D11" s="65" t="str">
        <f>IF(COUNT(traitmath!H9)=1,traitmath!H9,"")</f>
        <v/>
      </c>
      <c r="E11" s="65" t="str">
        <f>IF(COUNT(traitmath!I9)=1,traitmath!I9,"")</f>
        <v/>
      </c>
      <c r="F11" s="65" t="str">
        <f>IF(COUNT(traitmath!J9)=1,traitmath!J9,"")</f>
        <v/>
      </c>
      <c r="G11" s="65" t="str">
        <f>IF(COUNT(traitmath!K9)=1,traitmath!K9,"")</f>
        <v/>
      </c>
      <c r="H11" s="65" t="str">
        <f>IF(COUNT(traitmath!L9)=1,traitmath!L9,"")</f>
        <v/>
      </c>
      <c r="I11" s="65" t="str">
        <f>IF(COUNT(traitmath!M9)=1,traitmath!M9,"")</f>
        <v/>
      </c>
    </row>
    <row r="12" spans="1:9" ht="13.5" thickBot="1" x14ac:dyDescent="0.25">
      <c r="A12" s="19" t="str">
        <f>IF('Ma classe'!C9&lt;&gt;0,'Ma classe'!C9,"")</f>
        <v/>
      </c>
      <c r="B12" s="64" t="str">
        <f>IF(COUNT(traitmath!D10:F10)=3,AVERAGE(traitmath!D10:F10),"")</f>
        <v/>
      </c>
      <c r="C12" s="65" t="str">
        <f>IF(COUNT(traitmath!G10)=1,traitmath!G10,"")</f>
        <v/>
      </c>
      <c r="D12" s="65" t="str">
        <f>IF(COUNT(traitmath!H10)=1,traitmath!H10,"")</f>
        <v/>
      </c>
      <c r="E12" s="65" t="str">
        <f>IF(COUNT(traitmath!I10)=1,traitmath!I10,"")</f>
        <v/>
      </c>
      <c r="F12" s="65" t="str">
        <f>IF(COUNT(traitmath!J10)=1,traitmath!J10,"")</f>
        <v/>
      </c>
      <c r="G12" s="65" t="str">
        <f>IF(COUNT(traitmath!K10)=1,traitmath!K10,"")</f>
        <v/>
      </c>
      <c r="H12" s="65" t="str">
        <f>IF(COUNT(traitmath!L10)=1,traitmath!L10,"")</f>
        <v/>
      </c>
      <c r="I12" s="65" t="str">
        <f>IF(COUNT(traitmath!M10)=1,traitmath!M10,"")</f>
        <v/>
      </c>
    </row>
    <row r="13" spans="1:9" ht="13.5" thickBot="1" x14ac:dyDescent="0.25">
      <c r="A13" s="19" t="str">
        <f>IF('Ma classe'!C10&lt;&gt;0,'Ma classe'!C10,"")</f>
        <v/>
      </c>
      <c r="B13" s="64" t="str">
        <f>IF(COUNT(traitmath!D11:F11)=3,AVERAGE(traitmath!D11:F11),"")</f>
        <v/>
      </c>
      <c r="C13" s="65" t="str">
        <f>IF(COUNT(traitmath!G11)=1,traitmath!G11,"")</f>
        <v/>
      </c>
      <c r="D13" s="65" t="str">
        <f>IF(COUNT(traitmath!H11)=1,traitmath!H11,"")</f>
        <v/>
      </c>
      <c r="E13" s="65" t="str">
        <f>IF(COUNT(traitmath!I11)=1,traitmath!I11,"")</f>
        <v/>
      </c>
      <c r="F13" s="65" t="str">
        <f>IF(COUNT(traitmath!J11)=1,traitmath!J11,"")</f>
        <v/>
      </c>
      <c r="G13" s="65" t="str">
        <f>IF(COUNT(traitmath!K11)=1,traitmath!K11,"")</f>
        <v/>
      </c>
      <c r="H13" s="65" t="str">
        <f>IF(COUNT(traitmath!L11)=1,traitmath!L11,"")</f>
        <v/>
      </c>
      <c r="I13" s="65" t="str">
        <f>IF(COUNT(traitmath!M11)=1,traitmath!M11,"")</f>
        <v/>
      </c>
    </row>
    <row r="14" spans="1:9" ht="13.5" thickBot="1" x14ac:dyDescent="0.25">
      <c r="A14" s="19" t="str">
        <f>IF('Ma classe'!C11&lt;&gt;0,'Ma classe'!C11,"")</f>
        <v/>
      </c>
      <c r="B14" s="64" t="str">
        <f>IF(COUNT(traitmath!D12:F12)=3,AVERAGE(traitmath!D12:F12),"")</f>
        <v/>
      </c>
      <c r="C14" s="65" t="str">
        <f>IF(COUNT(traitmath!G12)=1,traitmath!G12,"")</f>
        <v/>
      </c>
      <c r="D14" s="65" t="str">
        <f>IF(COUNT(traitmath!H12)=1,traitmath!H12,"")</f>
        <v/>
      </c>
      <c r="E14" s="65" t="str">
        <f>IF(COUNT(traitmath!I12)=1,traitmath!I12,"")</f>
        <v/>
      </c>
      <c r="F14" s="65" t="str">
        <f>IF(COUNT(traitmath!J12)=1,traitmath!J12,"")</f>
        <v/>
      </c>
      <c r="G14" s="65" t="str">
        <f>IF(COUNT(traitmath!K12)=1,traitmath!K12,"")</f>
        <v/>
      </c>
      <c r="H14" s="65" t="str">
        <f>IF(COUNT(traitmath!L12)=1,traitmath!L12,"")</f>
        <v/>
      </c>
      <c r="I14" s="65" t="str">
        <f>IF(COUNT(traitmath!M12)=1,traitmath!M12,"")</f>
        <v/>
      </c>
    </row>
    <row r="15" spans="1:9" ht="13.5" thickBot="1" x14ac:dyDescent="0.25">
      <c r="A15" s="19" t="str">
        <f>IF('Ma classe'!C12&lt;&gt;0,'Ma classe'!C12,"")</f>
        <v/>
      </c>
      <c r="B15" s="64" t="str">
        <f>IF(COUNT(traitmath!D13:F13)=3,AVERAGE(traitmath!D13:F13),"")</f>
        <v/>
      </c>
      <c r="C15" s="65" t="str">
        <f>IF(COUNT(traitmath!G13)=1,traitmath!G13,"")</f>
        <v/>
      </c>
      <c r="D15" s="65" t="str">
        <f>IF(COUNT(traitmath!H13)=1,traitmath!H13,"")</f>
        <v/>
      </c>
      <c r="E15" s="65" t="str">
        <f>IF(COUNT(traitmath!I13)=1,traitmath!I13,"")</f>
        <v/>
      </c>
      <c r="F15" s="65" t="str">
        <f>IF(COUNT(traitmath!J13)=1,traitmath!J13,"")</f>
        <v/>
      </c>
      <c r="G15" s="65" t="str">
        <f>IF(COUNT(traitmath!K13)=1,traitmath!K13,"")</f>
        <v/>
      </c>
      <c r="H15" s="65" t="str">
        <f>IF(COUNT(traitmath!L13)=1,traitmath!L13,"")</f>
        <v/>
      </c>
      <c r="I15" s="65" t="str">
        <f>IF(COUNT(traitmath!M13)=1,traitmath!M13,"")</f>
        <v/>
      </c>
    </row>
    <row r="16" spans="1:9" ht="13.5" thickBot="1" x14ac:dyDescent="0.25">
      <c r="A16" s="19" t="str">
        <f>IF('Ma classe'!C13&lt;&gt;0,'Ma classe'!C13,"")</f>
        <v/>
      </c>
      <c r="B16" s="64" t="str">
        <f>IF(COUNT(traitmath!D14:F14)=3,AVERAGE(traitmath!D14:F14),"")</f>
        <v/>
      </c>
      <c r="C16" s="65" t="str">
        <f>IF(COUNT(traitmath!G14)=1,traitmath!G14,"")</f>
        <v/>
      </c>
      <c r="D16" s="65" t="str">
        <f>IF(COUNT(traitmath!H14)=1,traitmath!H14,"")</f>
        <v/>
      </c>
      <c r="E16" s="65" t="str">
        <f>IF(COUNT(traitmath!I14)=1,traitmath!I14,"")</f>
        <v/>
      </c>
      <c r="F16" s="65" t="str">
        <f>IF(COUNT(traitmath!J14)=1,traitmath!J14,"")</f>
        <v/>
      </c>
      <c r="G16" s="65" t="str">
        <f>IF(COUNT(traitmath!K14)=1,traitmath!K14,"")</f>
        <v/>
      </c>
      <c r="H16" s="65" t="str">
        <f>IF(COUNT(traitmath!L14)=1,traitmath!L14,"")</f>
        <v/>
      </c>
      <c r="I16" s="65" t="str">
        <f>IF(COUNT(traitmath!M14)=1,traitmath!M14,"")</f>
        <v/>
      </c>
    </row>
    <row r="17" spans="1:9" ht="13.5" thickBot="1" x14ac:dyDescent="0.25">
      <c r="A17" s="19" t="str">
        <f>IF('Ma classe'!C14&lt;&gt;0,'Ma classe'!C14,"")</f>
        <v/>
      </c>
      <c r="B17" s="64" t="str">
        <f>IF(COUNT(traitmath!D15:F15)=3,AVERAGE(traitmath!D15:F15),"")</f>
        <v/>
      </c>
      <c r="C17" s="65" t="str">
        <f>IF(COUNT(traitmath!G15)=1,traitmath!G15,"")</f>
        <v/>
      </c>
      <c r="D17" s="65" t="str">
        <f>IF(COUNT(traitmath!H15)=1,traitmath!H15,"")</f>
        <v/>
      </c>
      <c r="E17" s="65" t="str">
        <f>IF(COUNT(traitmath!I15)=1,traitmath!I15,"")</f>
        <v/>
      </c>
      <c r="F17" s="65" t="str">
        <f>IF(COUNT(traitmath!J15)=1,traitmath!J15,"")</f>
        <v/>
      </c>
      <c r="G17" s="65" t="str">
        <f>IF(COUNT(traitmath!K15)=1,traitmath!K15,"")</f>
        <v/>
      </c>
      <c r="H17" s="65" t="str">
        <f>IF(COUNT(traitmath!L15)=1,traitmath!L15,"")</f>
        <v/>
      </c>
      <c r="I17" s="65" t="str">
        <f>IF(COUNT(traitmath!M15)=1,traitmath!M15,"")</f>
        <v/>
      </c>
    </row>
    <row r="18" spans="1:9" ht="13.5" thickBot="1" x14ac:dyDescent="0.25">
      <c r="A18" s="19" t="str">
        <f>IF('Ma classe'!C15&lt;&gt;0,'Ma classe'!C15,"")</f>
        <v/>
      </c>
      <c r="B18" s="64" t="str">
        <f>IF(COUNT(traitmath!D16:F16)=3,AVERAGE(traitmath!D16:F16),"")</f>
        <v/>
      </c>
      <c r="C18" s="65" t="str">
        <f>IF(COUNT(traitmath!G16)=1,traitmath!G16,"")</f>
        <v/>
      </c>
      <c r="D18" s="65" t="str">
        <f>IF(COUNT(traitmath!H16)=1,traitmath!H16,"")</f>
        <v/>
      </c>
      <c r="E18" s="65" t="str">
        <f>IF(COUNT(traitmath!I16)=1,traitmath!I16,"")</f>
        <v/>
      </c>
      <c r="F18" s="65" t="str">
        <f>IF(COUNT(traitmath!J16)=1,traitmath!J16,"")</f>
        <v/>
      </c>
      <c r="G18" s="65" t="str">
        <f>IF(COUNT(traitmath!K16)=1,traitmath!K16,"")</f>
        <v/>
      </c>
      <c r="H18" s="65" t="str">
        <f>IF(COUNT(traitmath!L16)=1,traitmath!L16,"")</f>
        <v/>
      </c>
      <c r="I18" s="65" t="str">
        <f>IF(COUNT(traitmath!M16)=1,traitmath!M16,"")</f>
        <v/>
      </c>
    </row>
    <row r="19" spans="1:9" ht="13.5" thickBot="1" x14ac:dyDescent="0.25">
      <c r="A19" s="19" t="str">
        <f>IF('Ma classe'!C16&lt;&gt;0,'Ma classe'!C16,"")</f>
        <v/>
      </c>
      <c r="B19" s="64" t="str">
        <f>IF(COUNT(traitmath!D17:F17)=3,AVERAGE(traitmath!D17:F17),"")</f>
        <v/>
      </c>
      <c r="C19" s="65" t="str">
        <f>IF(COUNT(traitmath!G17)=1,traitmath!G17,"")</f>
        <v/>
      </c>
      <c r="D19" s="65" t="str">
        <f>IF(COUNT(traitmath!H17)=1,traitmath!H17,"")</f>
        <v/>
      </c>
      <c r="E19" s="65" t="str">
        <f>IF(COUNT(traitmath!I17)=1,traitmath!I17,"")</f>
        <v/>
      </c>
      <c r="F19" s="65" t="str">
        <f>IF(COUNT(traitmath!J17)=1,traitmath!J17,"")</f>
        <v/>
      </c>
      <c r="G19" s="65" t="str">
        <f>IF(COUNT(traitmath!K17)=1,traitmath!K17,"")</f>
        <v/>
      </c>
      <c r="H19" s="65" t="str">
        <f>IF(COUNT(traitmath!L17)=1,traitmath!L17,"")</f>
        <v/>
      </c>
      <c r="I19" s="65" t="str">
        <f>IF(COUNT(traitmath!M17)=1,traitmath!M17,"")</f>
        <v/>
      </c>
    </row>
    <row r="20" spans="1:9" ht="13.5" thickBot="1" x14ac:dyDescent="0.25">
      <c r="A20" s="19" t="str">
        <f>IF('Ma classe'!C17&lt;&gt;0,'Ma classe'!C17,"")</f>
        <v/>
      </c>
      <c r="B20" s="64" t="str">
        <f>IF(COUNT(traitmath!D18:F18)=3,AVERAGE(traitmath!D18:F18),"")</f>
        <v/>
      </c>
      <c r="C20" s="65" t="str">
        <f>IF(COUNT(traitmath!G18)=1,traitmath!G18,"")</f>
        <v/>
      </c>
      <c r="D20" s="65" t="str">
        <f>IF(COUNT(traitmath!H18)=1,traitmath!H18,"")</f>
        <v/>
      </c>
      <c r="E20" s="65" t="str">
        <f>IF(COUNT(traitmath!I18)=1,traitmath!I18,"")</f>
        <v/>
      </c>
      <c r="F20" s="65" t="str">
        <f>IF(COUNT(traitmath!J18)=1,traitmath!J18,"")</f>
        <v/>
      </c>
      <c r="G20" s="65" t="str">
        <f>IF(COUNT(traitmath!K18)=1,traitmath!K18,"")</f>
        <v/>
      </c>
      <c r="H20" s="65" t="str">
        <f>IF(COUNT(traitmath!L18)=1,traitmath!L18,"")</f>
        <v/>
      </c>
      <c r="I20" s="65" t="str">
        <f>IF(COUNT(traitmath!M18)=1,traitmath!M18,"")</f>
        <v/>
      </c>
    </row>
    <row r="21" spans="1:9" ht="13.5" thickBot="1" x14ac:dyDescent="0.25">
      <c r="A21" s="19" t="str">
        <f>IF('Ma classe'!C18&lt;&gt;0,'Ma classe'!C18,"")</f>
        <v/>
      </c>
      <c r="B21" s="64" t="str">
        <f>IF(COUNT(traitmath!D19:F19)=3,AVERAGE(traitmath!D19:F19),"")</f>
        <v/>
      </c>
      <c r="C21" s="65" t="str">
        <f>IF(COUNT(traitmath!G19)=1,traitmath!G19,"")</f>
        <v/>
      </c>
      <c r="D21" s="65" t="str">
        <f>IF(COUNT(traitmath!H19)=1,traitmath!H19,"")</f>
        <v/>
      </c>
      <c r="E21" s="65" t="str">
        <f>IF(COUNT(traitmath!I19)=1,traitmath!I19,"")</f>
        <v/>
      </c>
      <c r="F21" s="65" t="str">
        <f>IF(COUNT(traitmath!J19)=1,traitmath!J19,"")</f>
        <v/>
      </c>
      <c r="G21" s="65" t="str">
        <f>IF(COUNT(traitmath!K19)=1,traitmath!K19,"")</f>
        <v/>
      </c>
      <c r="H21" s="65" t="str">
        <f>IF(COUNT(traitmath!L19)=1,traitmath!L19,"")</f>
        <v/>
      </c>
      <c r="I21" s="65" t="str">
        <f>IF(COUNT(traitmath!M19)=1,traitmath!M19,"")</f>
        <v/>
      </c>
    </row>
    <row r="22" spans="1:9" ht="13.5" thickBot="1" x14ac:dyDescent="0.25">
      <c r="A22" s="19" t="str">
        <f>IF('Ma classe'!C19&lt;&gt;0,'Ma classe'!C19,"")</f>
        <v/>
      </c>
      <c r="B22" s="64" t="str">
        <f>IF(COUNT(traitmath!D20:F20)=3,AVERAGE(traitmath!D20:F20),"")</f>
        <v/>
      </c>
      <c r="C22" s="65" t="str">
        <f>IF(COUNT(traitmath!G20)=1,traitmath!G20,"")</f>
        <v/>
      </c>
      <c r="D22" s="65" t="str">
        <f>IF(COUNT(traitmath!H20)=1,traitmath!H20,"")</f>
        <v/>
      </c>
      <c r="E22" s="65" t="str">
        <f>IF(COUNT(traitmath!I20)=1,traitmath!I20,"")</f>
        <v/>
      </c>
      <c r="F22" s="65" t="str">
        <f>IF(COUNT(traitmath!J20)=1,traitmath!J20,"")</f>
        <v/>
      </c>
      <c r="G22" s="65" t="str">
        <f>IF(COUNT(traitmath!K20)=1,traitmath!K20,"")</f>
        <v/>
      </c>
      <c r="H22" s="65" t="str">
        <f>IF(COUNT(traitmath!L20)=1,traitmath!L20,"")</f>
        <v/>
      </c>
      <c r="I22" s="65" t="str">
        <f>IF(COUNT(traitmath!M20)=1,traitmath!M20,"")</f>
        <v/>
      </c>
    </row>
    <row r="23" spans="1:9" ht="13.5" thickBot="1" x14ac:dyDescent="0.25">
      <c r="A23" s="19" t="str">
        <f>IF('Ma classe'!C20&lt;&gt;0,'Ma classe'!C20,"")</f>
        <v/>
      </c>
      <c r="B23" s="64" t="str">
        <f>IF(COUNT(traitmath!D21:F21)=3,AVERAGE(traitmath!D21:F21),"")</f>
        <v/>
      </c>
      <c r="C23" s="65" t="str">
        <f>IF(COUNT(traitmath!G21)=1,traitmath!G21,"")</f>
        <v/>
      </c>
      <c r="D23" s="65" t="str">
        <f>IF(COUNT(traitmath!H21)=1,traitmath!H21,"")</f>
        <v/>
      </c>
      <c r="E23" s="65" t="str">
        <f>IF(COUNT(traitmath!I21)=1,traitmath!I21,"")</f>
        <v/>
      </c>
      <c r="F23" s="65" t="str">
        <f>IF(COUNT(traitmath!J21)=1,traitmath!J21,"")</f>
        <v/>
      </c>
      <c r="G23" s="65" t="str">
        <f>IF(COUNT(traitmath!K21)=1,traitmath!K21,"")</f>
        <v/>
      </c>
      <c r="H23" s="65" t="str">
        <f>IF(COUNT(traitmath!L21)=1,traitmath!L21,"")</f>
        <v/>
      </c>
      <c r="I23" s="65" t="str">
        <f>IF(COUNT(traitmath!M21)=1,traitmath!M21,"")</f>
        <v/>
      </c>
    </row>
    <row r="24" spans="1:9" ht="13.5" thickBot="1" x14ac:dyDescent="0.25">
      <c r="A24" s="19" t="str">
        <f>IF('Ma classe'!C21&lt;&gt;0,'Ma classe'!C21,"")</f>
        <v/>
      </c>
      <c r="B24" s="64" t="str">
        <f>IF(COUNT(traitmath!D22:F22)=3,AVERAGE(traitmath!D22:F22),"")</f>
        <v/>
      </c>
      <c r="C24" s="65" t="str">
        <f>IF(COUNT(traitmath!G22)=1,traitmath!G22,"")</f>
        <v/>
      </c>
      <c r="D24" s="65" t="str">
        <f>IF(COUNT(traitmath!H22)=1,traitmath!H22,"")</f>
        <v/>
      </c>
      <c r="E24" s="65" t="str">
        <f>IF(COUNT(traitmath!I22)=1,traitmath!I22,"")</f>
        <v/>
      </c>
      <c r="F24" s="65" t="str">
        <f>IF(COUNT(traitmath!J22)=1,traitmath!J22,"")</f>
        <v/>
      </c>
      <c r="G24" s="65" t="str">
        <f>IF(COUNT(traitmath!K22)=1,traitmath!K22,"")</f>
        <v/>
      </c>
      <c r="H24" s="65" t="str">
        <f>IF(COUNT(traitmath!L22)=1,traitmath!L22,"")</f>
        <v/>
      </c>
      <c r="I24" s="65" t="str">
        <f>IF(COUNT(traitmath!M22)=1,traitmath!M22,"")</f>
        <v/>
      </c>
    </row>
    <row r="25" spans="1:9" ht="13.5" thickBot="1" x14ac:dyDescent="0.25">
      <c r="A25" s="19" t="str">
        <f>IF('Ma classe'!C22&lt;&gt;0,'Ma classe'!C22,"")</f>
        <v/>
      </c>
      <c r="B25" s="64" t="str">
        <f>IF(COUNT(traitmath!D23:F23)=3,AVERAGE(traitmath!D23:F23),"")</f>
        <v/>
      </c>
      <c r="C25" s="65" t="str">
        <f>IF(COUNT(traitmath!G23)=1,traitmath!G23,"")</f>
        <v/>
      </c>
      <c r="D25" s="65" t="str">
        <f>IF(COUNT(traitmath!H23)=1,traitmath!H23,"")</f>
        <v/>
      </c>
      <c r="E25" s="65" t="str">
        <f>IF(COUNT(traitmath!I23)=1,traitmath!I23,"")</f>
        <v/>
      </c>
      <c r="F25" s="65" t="str">
        <f>IF(COUNT(traitmath!J23)=1,traitmath!J23,"")</f>
        <v/>
      </c>
      <c r="G25" s="65" t="str">
        <f>IF(COUNT(traitmath!K23)=1,traitmath!K23,"")</f>
        <v/>
      </c>
      <c r="H25" s="65" t="str">
        <f>IF(COUNT(traitmath!L23)=1,traitmath!L23,"")</f>
        <v/>
      </c>
      <c r="I25" s="65" t="str">
        <f>IF(COUNT(traitmath!M23)=1,traitmath!M23,"")</f>
        <v/>
      </c>
    </row>
    <row r="26" spans="1:9" ht="13.5" thickBot="1" x14ac:dyDescent="0.25">
      <c r="A26" s="19" t="str">
        <f>IF('Ma classe'!C23&lt;&gt;0,'Ma classe'!C23,"")</f>
        <v/>
      </c>
      <c r="B26" s="64" t="str">
        <f>IF(COUNT(traitmath!D24:F24)=3,AVERAGE(traitmath!D24:F24),"")</f>
        <v/>
      </c>
      <c r="C26" s="65" t="str">
        <f>IF(COUNT(traitmath!G24)=1,traitmath!G24,"")</f>
        <v/>
      </c>
      <c r="D26" s="65" t="str">
        <f>IF(COUNT(traitmath!H24)=1,traitmath!H24,"")</f>
        <v/>
      </c>
      <c r="E26" s="65" t="str">
        <f>IF(COUNT(traitmath!I24)=1,traitmath!I24,"")</f>
        <v/>
      </c>
      <c r="F26" s="65" t="str">
        <f>IF(COUNT(traitmath!J24)=1,traitmath!J24,"")</f>
        <v/>
      </c>
      <c r="G26" s="65" t="str">
        <f>IF(COUNT(traitmath!K24)=1,traitmath!K24,"")</f>
        <v/>
      </c>
      <c r="H26" s="65" t="str">
        <f>IF(COUNT(traitmath!L24)=1,traitmath!L24,"")</f>
        <v/>
      </c>
      <c r="I26" s="65" t="str">
        <f>IF(COUNT(traitmath!M24)=1,traitmath!M24,"")</f>
        <v/>
      </c>
    </row>
    <row r="27" spans="1:9" ht="13.5" thickBot="1" x14ac:dyDescent="0.25">
      <c r="A27" s="19" t="str">
        <f>IF('Ma classe'!C24&lt;&gt;0,'Ma classe'!C24,"")</f>
        <v/>
      </c>
      <c r="B27" s="64" t="str">
        <f>IF(COUNT(traitmath!D25:F25)=3,AVERAGE(traitmath!D25:F25),"")</f>
        <v/>
      </c>
      <c r="C27" s="65" t="str">
        <f>IF(COUNT(traitmath!G25)=1,traitmath!G25,"")</f>
        <v/>
      </c>
      <c r="D27" s="65" t="str">
        <f>IF(COUNT(traitmath!H25)=1,traitmath!H25,"")</f>
        <v/>
      </c>
      <c r="E27" s="65" t="str">
        <f>IF(COUNT(traitmath!I25)=1,traitmath!I25,"")</f>
        <v/>
      </c>
      <c r="F27" s="65" t="str">
        <f>IF(COUNT(traitmath!J25)=1,traitmath!J25,"")</f>
        <v/>
      </c>
      <c r="G27" s="65" t="str">
        <f>IF(COUNT(traitmath!K25)=1,traitmath!K25,"")</f>
        <v/>
      </c>
      <c r="H27" s="65" t="str">
        <f>IF(COUNT(traitmath!L25)=1,traitmath!L25,"")</f>
        <v/>
      </c>
      <c r="I27" s="65" t="str">
        <f>IF(COUNT(traitmath!M25)=1,traitmath!M25,"")</f>
        <v/>
      </c>
    </row>
    <row r="28" spans="1:9" ht="13.5" thickBot="1" x14ac:dyDescent="0.25">
      <c r="A28" s="19" t="str">
        <f>IF('Ma classe'!C25&lt;&gt;0,'Ma classe'!C25,"")</f>
        <v/>
      </c>
      <c r="B28" s="64" t="str">
        <f>IF(COUNT(traitmath!D26:F26)=3,AVERAGE(traitmath!D26:F26),"")</f>
        <v/>
      </c>
      <c r="C28" s="65" t="str">
        <f>IF(COUNT(traitmath!G26)=1,traitmath!G26,"")</f>
        <v/>
      </c>
      <c r="D28" s="65" t="str">
        <f>IF(COUNT(traitmath!H26)=1,traitmath!H26,"")</f>
        <v/>
      </c>
      <c r="E28" s="65" t="str">
        <f>IF(COUNT(traitmath!I26)=1,traitmath!I26,"")</f>
        <v/>
      </c>
      <c r="F28" s="65" t="str">
        <f>IF(COUNT(traitmath!J26)=1,traitmath!J26,"")</f>
        <v/>
      </c>
      <c r="G28" s="65" t="str">
        <f>IF(COUNT(traitmath!K26)=1,traitmath!K26,"")</f>
        <v/>
      </c>
      <c r="H28" s="65" t="str">
        <f>IF(COUNT(traitmath!L26)=1,traitmath!L26,"")</f>
        <v/>
      </c>
      <c r="I28" s="65" t="str">
        <f>IF(COUNT(traitmath!M26)=1,traitmath!M26,"")</f>
        <v/>
      </c>
    </row>
    <row r="29" spans="1:9" ht="13.5" thickBot="1" x14ac:dyDescent="0.25">
      <c r="A29" s="19" t="str">
        <f>IF('Ma classe'!C26&lt;&gt;0,'Ma classe'!C26,"")</f>
        <v/>
      </c>
      <c r="B29" s="64" t="str">
        <f>IF(COUNT(traitmath!D27:F27)=3,AVERAGE(traitmath!D27:F27),"")</f>
        <v/>
      </c>
      <c r="C29" s="65" t="str">
        <f>IF(COUNT(traitmath!G27)=1,traitmath!G27,"")</f>
        <v/>
      </c>
      <c r="D29" s="65" t="str">
        <f>IF(COUNT(traitmath!H27)=1,traitmath!H27,"")</f>
        <v/>
      </c>
      <c r="E29" s="65" t="str">
        <f>IF(COUNT(traitmath!I27)=1,traitmath!I27,"")</f>
        <v/>
      </c>
      <c r="F29" s="65" t="str">
        <f>IF(COUNT(traitmath!J27)=1,traitmath!J27,"")</f>
        <v/>
      </c>
      <c r="G29" s="65" t="str">
        <f>IF(COUNT(traitmath!K27)=1,traitmath!K27,"")</f>
        <v/>
      </c>
      <c r="H29" s="65" t="str">
        <f>IF(COUNT(traitmath!L27)=1,traitmath!L27,"")</f>
        <v/>
      </c>
      <c r="I29" s="65" t="str">
        <f>IF(COUNT(traitmath!M27)=1,traitmath!M27,"")</f>
        <v/>
      </c>
    </row>
    <row r="30" spans="1:9" ht="13.5" thickBot="1" x14ac:dyDescent="0.25">
      <c r="A30" s="19" t="str">
        <f>IF('Ma classe'!C27&lt;&gt;0,'Ma classe'!C27,"")</f>
        <v/>
      </c>
      <c r="B30" s="64" t="str">
        <f>IF(COUNT(traitmath!D28:F28)=3,AVERAGE(traitmath!D28:F28),"")</f>
        <v/>
      </c>
      <c r="C30" s="65" t="str">
        <f>IF(COUNT(traitmath!G28)=1,traitmath!G28,"")</f>
        <v/>
      </c>
      <c r="D30" s="65" t="str">
        <f>IF(COUNT(traitmath!H28)=1,traitmath!H28,"")</f>
        <v/>
      </c>
      <c r="E30" s="65" t="str">
        <f>IF(COUNT(traitmath!I28)=1,traitmath!I28,"")</f>
        <v/>
      </c>
      <c r="F30" s="65" t="str">
        <f>IF(COUNT(traitmath!J28)=1,traitmath!J28,"")</f>
        <v/>
      </c>
      <c r="G30" s="65" t="str">
        <f>IF(COUNT(traitmath!K28)=1,traitmath!K28,"")</f>
        <v/>
      </c>
      <c r="H30" s="65" t="str">
        <f>IF(COUNT(traitmath!L28)=1,traitmath!L28,"")</f>
        <v/>
      </c>
      <c r="I30" s="65" t="str">
        <f>IF(COUNT(traitmath!M28)=1,traitmath!M28,"")</f>
        <v/>
      </c>
    </row>
    <row r="31" spans="1:9" ht="13.5" thickBot="1" x14ac:dyDescent="0.25">
      <c r="A31" s="19" t="str">
        <f>IF('Ma classe'!C28&lt;&gt;0,'Ma classe'!C28,"")</f>
        <v/>
      </c>
      <c r="B31" s="64" t="str">
        <f>IF(COUNT(traitmath!D29:F29)=3,AVERAGE(traitmath!D29:F29),"")</f>
        <v/>
      </c>
      <c r="C31" s="65" t="str">
        <f>IF(COUNT(traitmath!G29)=1,traitmath!G29,"")</f>
        <v/>
      </c>
      <c r="D31" s="65" t="str">
        <f>IF(COUNT(traitmath!H29)=1,traitmath!H29,"")</f>
        <v/>
      </c>
      <c r="E31" s="65" t="str">
        <f>IF(COUNT(traitmath!I29)=1,traitmath!I29,"")</f>
        <v/>
      </c>
      <c r="F31" s="65" t="str">
        <f>IF(COUNT(traitmath!J29)=1,traitmath!J29,"")</f>
        <v/>
      </c>
      <c r="G31" s="65" t="str">
        <f>IF(COUNT(traitmath!K29)=1,traitmath!K29,"")</f>
        <v/>
      </c>
      <c r="H31" s="65" t="str">
        <f>IF(COUNT(traitmath!L29)=1,traitmath!L29,"")</f>
        <v/>
      </c>
      <c r="I31" s="65" t="str">
        <f>IF(COUNT(traitmath!M29)=1,traitmath!M29,"")</f>
        <v/>
      </c>
    </row>
    <row r="32" spans="1:9" ht="13.5" thickBot="1" x14ac:dyDescent="0.25">
      <c r="A32" s="19" t="str">
        <f>IF('Ma classe'!C29&lt;&gt;0,'Ma classe'!C29,"")</f>
        <v/>
      </c>
      <c r="B32" s="64" t="str">
        <f>IF(COUNT(traitmath!D30:F30)=3,AVERAGE(traitmath!D30:F30),"")</f>
        <v/>
      </c>
      <c r="C32" s="65" t="str">
        <f>IF(COUNT(traitmath!G30)=1,traitmath!G30,"")</f>
        <v/>
      </c>
      <c r="D32" s="65" t="str">
        <f>IF(COUNT(traitmath!H30)=1,traitmath!H30,"")</f>
        <v/>
      </c>
      <c r="E32" s="65" t="str">
        <f>IF(COUNT(traitmath!I30)=1,traitmath!I30,"")</f>
        <v/>
      </c>
      <c r="F32" s="65" t="str">
        <f>IF(COUNT(traitmath!J30)=1,traitmath!J30,"")</f>
        <v/>
      </c>
      <c r="G32" s="65" t="str">
        <f>IF(COUNT(traitmath!K30)=1,traitmath!K30,"")</f>
        <v/>
      </c>
      <c r="H32" s="65" t="str">
        <f>IF(COUNT(traitmath!L30)=1,traitmath!L30,"")</f>
        <v/>
      </c>
      <c r="I32" s="65" t="str">
        <f>IF(COUNT(traitmath!M30)=1,traitmath!M30,"")</f>
        <v/>
      </c>
    </row>
    <row r="33" spans="1:9" ht="13.5" thickBot="1" x14ac:dyDescent="0.25">
      <c r="A33" s="19" t="str">
        <f>IF('Ma classe'!C30&lt;&gt;0,'Ma classe'!C30,"")</f>
        <v/>
      </c>
      <c r="B33" s="64" t="str">
        <f>IF(COUNT(traitmath!D31:F31)=3,AVERAGE(traitmath!D31:F31),"")</f>
        <v/>
      </c>
      <c r="C33" s="65" t="str">
        <f>IF(COUNT(traitmath!G31)=1,traitmath!G31,"")</f>
        <v/>
      </c>
      <c r="D33" s="65" t="str">
        <f>IF(COUNT(traitmath!H31)=1,traitmath!H31,"")</f>
        <v/>
      </c>
      <c r="E33" s="65" t="str">
        <f>IF(COUNT(traitmath!I31)=1,traitmath!I31,"")</f>
        <v/>
      </c>
      <c r="F33" s="65" t="str">
        <f>IF(COUNT(traitmath!J31)=1,traitmath!J31,"")</f>
        <v/>
      </c>
      <c r="G33" s="65" t="str">
        <f>IF(COUNT(traitmath!K31)=1,traitmath!K31,"")</f>
        <v/>
      </c>
      <c r="H33" s="65" t="str">
        <f>IF(COUNT(traitmath!L31)=1,traitmath!L31,"")</f>
        <v/>
      </c>
      <c r="I33" s="65" t="str">
        <f>IF(COUNT(traitmath!M31)=1,traitmath!M31,"")</f>
        <v/>
      </c>
    </row>
    <row r="34" spans="1:9" x14ac:dyDescent="0.2">
      <c r="A34" s="19" t="str">
        <f>IF('Ma classe'!C31&lt;&gt;0,'Ma classe'!C31,"")</f>
        <v/>
      </c>
      <c r="B34" s="64" t="str">
        <f>IF(COUNT(traitmath!D32:F32)=3,AVERAGE(traitmath!D32:F32),"")</f>
        <v/>
      </c>
      <c r="C34" s="65" t="str">
        <f>IF(COUNT(traitmath!G32)=1,traitmath!G32,"")</f>
        <v/>
      </c>
      <c r="D34" s="65" t="str">
        <f>IF(COUNT(traitmath!H32)=1,traitmath!H32,"")</f>
        <v/>
      </c>
      <c r="E34" s="65" t="str">
        <f>IF(COUNT(traitmath!I32)=1,traitmath!I32,"")</f>
        <v/>
      </c>
      <c r="F34" s="65" t="str">
        <f>IF(COUNT(traitmath!J32)=1,traitmath!J32,"")</f>
        <v/>
      </c>
      <c r="G34" s="65" t="str">
        <f>IF(COUNT(traitmath!K32)=1,traitmath!K32,"")</f>
        <v/>
      </c>
      <c r="H34" s="65" t="str">
        <f>IF(COUNT(traitmath!L32)=1,traitmath!L32,"")</f>
        <v/>
      </c>
      <c r="I34" s="65" t="str">
        <f>IF(COUNT(traitmath!M32)=1,traitmath!M32,"")</f>
        <v/>
      </c>
    </row>
    <row r="36" spans="1:9" ht="25.5" x14ac:dyDescent="0.2">
      <c r="A36" s="110" t="s">
        <v>129</v>
      </c>
      <c r="B36" s="111">
        <f>AVERAGE(traitmath!D3:F32)</f>
        <v>0.83333333333333337</v>
      </c>
      <c r="C36" s="111">
        <f>AVERAGE(C5:C34)</f>
        <v>1</v>
      </c>
      <c r="D36" s="111">
        <f t="shared" ref="D36:I36" si="0">AVERAGE(D5:D34)</f>
        <v>0.5</v>
      </c>
      <c r="E36" s="111">
        <f t="shared" si="0"/>
        <v>0</v>
      </c>
      <c r="F36" s="111">
        <f t="shared" si="0"/>
        <v>1</v>
      </c>
      <c r="G36" s="111">
        <f t="shared" si="0"/>
        <v>1</v>
      </c>
      <c r="H36" s="111">
        <f t="shared" si="0"/>
        <v>0.5</v>
      </c>
      <c r="I36" s="111">
        <f t="shared" si="0"/>
        <v>1</v>
      </c>
    </row>
  </sheetData>
  <sheetProtection password="C82B" sheet="1" objects="1" scenarios="1"/>
  <conditionalFormatting sqref="E5:E34">
    <cfRule type="cellIs" dxfId="31" priority="2" operator="between">
      <formula>0</formula>
      <formula>0.24</formula>
    </cfRule>
    <cfRule type="cellIs" dxfId="30" priority="3" operator="between">
      <formula>0.25</formula>
      <formula>0.49</formula>
    </cfRule>
    <cfRule type="cellIs" dxfId="29" priority="4" operator="between">
      <formula>0.5</formula>
      <formula>0.74</formula>
    </cfRule>
    <cfRule type="cellIs" dxfId="28" priority="5" operator="between">
      <formula>0.75</formula>
      <formula>1</formula>
    </cfRule>
    <cfRule type="containsText" dxfId="27" priority="6" operator="containsText" text="attente saisie">
      <formula>NOT(ISERROR(SEARCH("attente saisie",E5)))</formula>
    </cfRule>
  </conditionalFormatting>
  <conditionalFormatting sqref="B5:I34">
    <cfRule type="cellIs" dxfId="26" priority="7" operator="between">
      <formula>0</formula>
      <formula>0.24</formula>
    </cfRule>
    <cfRule type="cellIs" dxfId="25" priority="8" operator="between">
      <formula>0.25</formula>
      <formula>0.49</formula>
    </cfRule>
    <cfRule type="cellIs" dxfId="24" priority="9" operator="between">
      <formula>0.5</formula>
      <formula>0.74</formula>
    </cfRule>
    <cfRule type="cellIs" dxfId="23" priority="10" operator="between">
      <formula>0.75</formula>
      <formula>1</formula>
    </cfRule>
    <cfRule type="containsText" dxfId="22" priority="11" operator="containsText" text="∞">
      <formula>NOT(ISERROR(SEARCH("∞",B5)))</formula>
    </cfRule>
  </conditionalFormatting>
  <conditionalFormatting sqref="A5:A34">
    <cfRule type="containsText" dxfId="21" priority="1" operator="containsText" text="aucun élève">
      <formula>NOT(ISERROR(SEARCH("aucun élève",A5)))</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8" tint="0.59999389629810485"/>
  </sheetPr>
  <dimension ref="A1:J35"/>
  <sheetViews>
    <sheetView zoomScale="110" zoomScaleNormal="110" workbookViewId="0">
      <pane xSplit="2" ySplit="5" topLeftCell="C6" activePane="bottomRight" state="frozen"/>
      <selection activeCell="B4" sqref="B4:G31"/>
      <selection pane="topRight" activeCell="B4" sqref="B4:G31"/>
      <selection pane="bottomLeft" activeCell="B4" sqref="B4:G31"/>
      <selection pane="bottomRight" activeCell="A2" sqref="A2:A3"/>
    </sheetView>
  </sheetViews>
  <sheetFormatPr baseColWidth="10" defaultColWidth="11.5703125" defaultRowHeight="12.75" x14ac:dyDescent="0.2"/>
  <cols>
    <col min="1" max="1" width="12.140625" bestFit="1" customWidth="1"/>
    <col min="3" max="10" width="25.28515625" customWidth="1"/>
  </cols>
  <sheetData>
    <row r="1" spans="1:10" ht="13.5" customHeight="1" thickBot="1" x14ac:dyDescent="0.25">
      <c r="A1" s="40"/>
      <c r="B1" s="181" t="str">
        <f>"Découvrir les nombres et leur utilisation (cycle 1) / Nombres et calculs (cycle 2) : 10 items"</f>
        <v>Découvrir les nombres et leur utilisation (cycle 1) / Nombres et calculs (cycle 2) : 10 items</v>
      </c>
      <c r="C1" s="182"/>
      <c r="D1" s="182"/>
      <c r="E1" s="182"/>
      <c r="F1" s="182"/>
      <c r="G1" s="182"/>
      <c r="H1" s="182"/>
      <c r="I1" s="182"/>
      <c r="J1" s="198"/>
    </row>
    <row r="2" spans="1:10" ht="34.5" thickBot="1" x14ac:dyDescent="0.25">
      <c r="A2" s="199" t="s">
        <v>47</v>
      </c>
      <c r="B2" s="54" t="s">
        <v>50</v>
      </c>
      <c r="C2" s="56" t="s">
        <v>52</v>
      </c>
      <c r="D2" s="56" t="s">
        <v>54</v>
      </c>
      <c r="E2" s="56" t="s">
        <v>56</v>
      </c>
      <c r="F2" s="56" t="s">
        <v>58</v>
      </c>
      <c r="G2" s="56" t="s">
        <v>59</v>
      </c>
      <c r="H2" s="56" t="s">
        <v>60</v>
      </c>
      <c r="I2" s="56" t="s">
        <v>62</v>
      </c>
      <c r="J2" s="56" t="s">
        <v>62</v>
      </c>
    </row>
    <row r="3" spans="1:10" ht="79.5" thickBot="1" x14ac:dyDescent="0.25">
      <c r="A3" s="200"/>
      <c r="B3" s="55" t="s">
        <v>64</v>
      </c>
      <c r="C3" s="57" t="s">
        <v>53</v>
      </c>
      <c r="D3" s="56" t="s">
        <v>55</v>
      </c>
      <c r="E3" s="57" t="s">
        <v>57</v>
      </c>
      <c r="F3" s="56" t="s">
        <v>65</v>
      </c>
      <c r="G3" s="56" t="s">
        <v>66</v>
      </c>
      <c r="H3" s="56" t="s">
        <v>61</v>
      </c>
      <c r="I3" s="56" t="s">
        <v>67</v>
      </c>
      <c r="J3" s="56" t="s">
        <v>63</v>
      </c>
    </row>
    <row r="4" spans="1:10" s="20" customFormat="1" ht="102" thickBot="1" x14ac:dyDescent="0.2">
      <c r="A4" s="41" t="s">
        <v>48</v>
      </c>
      <c r="B4" s="55" t="s">
        <v>117</v>
      </c>
      <c r="C4" s="58" t="s">
        <v>103</v>
      </c>
      <c r="D4" s="58" t="s">
        <v>104</v>
      </c>
      <c r="E4" s="58" t="s">
        <v>105</v>
      </c>
      <c r="F4" s="58" t="s">
        <v>106</v>
      </c>
      <c r="G4" s="58" t="s">
        <v>107</v>
      </c>
      <c r="H4" s="58" t="s">
        <v>108</v>
      </c>
      <c r="I4" s="58" t="s">
        <v>106</v>
      </c>
      <c r="J4" s="58" t="s">
        <v>109</v>
      </c>
    </row>
    <row r="5" spans="1:10" s="21" customFormat="1" ht="17.649999999999999" customHeight="1" thickBot="1" x14ac:dyDescent="0.25">
      <c r="A5" s="197" t="s">
        <v>46</v>
      </c>
      <c r="B5" s="197"/>
      <c r="C5" s="30" t="s">
        <v>128</v>
      </c>
      <c r="D5" s="30">
        <v>17</v>
      </c>
      <c r="E5" s="30">
        <v>18</v>
      </c>
      <c r="F5" s="30">
        <v>19</v>
      </c>
      <c r="G5" s="30">
        <v>20</v>
      </c>
      <c r="H5" s="30">
        <v>29</v>
      </c>
      <c r="I5" s="30">
        <v>30</v>
      </c>
      <c r="J5" s="30">
        <v>31</v>
      </c>
    </row>
    <row r="6" spans="1:10" ht="13.5" thickBot="1" x14ac:dyDescent="0.25">
      <c r="A6" s="18" t="str">
        <f>IF('Ma classe'!B2&lt;&gt;0,'Ma classe'!B2,"aucun élève")</f>
        <v>Adiavou</v>
      </c>
      <c r="B6" s="19" t="str">
        <f>IF('Ma classe'!C2&lt;&gt;0,'Ma classe'!C2,"aucun élève")</f>
        <v>Nadège</v>
      </c>
      <c r="C6" s="64">
        <f>IF(COUNT(traitmath!D3:F3)=3,AVERAGE(traitmath!D3:F3),"∞")</f>
        <v>0.83333333333333337</v>
      </c>
      <c r="D6" s="65">
        <f>IF(COUNT(traitmath!G3)=1,traitmath!G3,"∞")</f>
        <v>1</v>
      </c>
      <c r="E6" s="65">
        <f>IF(COUNT(traitmath!H3)=1,traitmath!H3,"∞")</f>
        <v>0.5</v>
      </c>
      <c r="F6" s="65">
        <f>IF(COUNT(traitmath!I3)=1,traitmath!I3,"∞")</f>
        <v>0</v>
      </c>
      <c r="G6" s="65">
        <f>IF(COUNT(traitmath!J3)=1,traitmath!J3,"∞")</f>
        <v>1</v>
      </c>
      <c r="H6" s="65">
        <f>IF(COUNT(traitmath!K3)=1,traitmath!K3,"∞")</f>
        <v>1</v>
      </c>
      <c r="I6" s="65">
        <f>IF(COUNT(traitmath!L3)=1,traitmath!L3,"∞")</f>
        <v>0.5</v>
      </c>
      <c r="J6" s="65">
        <f>IF(COUNT(traitmath!M3)=1,traitmath!M3,"∞")</f>
        <v>1</v>
      </c>
    </row>
    <row r="7" spans="1:10" ht="13.5" thickBot="1" x14ac:dyDescent="0.25">
      <c r="A7" s="18" t="str">
        <f>IF('Ma classe'!B3&lt;&gt;0,'Ma classe'!B3,"aucun élève")</f>
        <v>aucun élève</v>
      </c>
      <c r="B7" s="19" t="str">
        <f>IF('Ma classe'!C3&lt;&gt;0,'Ma classe'!C3,"aucun élève")</f>
        <v>aucun élève</v>
      </c>
      <c r="C7" s="64" t="str">
        <f>IF(COUNT(traitmath!D4:F4)=3,AVERAGE(traitmath!D4:F4),"∞")</f>
        <v>∞</v>
      </c>
      <c r="D7" s="65" t="str">
        <f>IF(COUNT(traitmath!G4)=1,traitmath!G4,"∞")</f>
        <v>∞</v>
      </c>
      <c r="E7" s="65" t="str">
        <f>IF(COUNT(traitmath!H4)=1,traitmath!H4,"∞")</f>
        <v>∞</v>
      </c>
      <c r="F7" s="65" t="str">
        <f>IF(COUNT(traitmath!I4)=1,traitmath!I4,"∞")</f>
        <v>∞</v>
      </c>
      <c r="G7" s="65" t="str">
        <f>IF(COUNT(traitmath!J4)=1,traitmath!J4,"∞")</f>
        <v>∞</v>
      </c>
      <c r="H7" s="65" t="str">
        <f>IF(COUNT(traitmath!K4)=1,traitmath!K4,"∞")</f>
        <v>∞</v>
      </c>
      <c r="I7" s="65" t="str">
        <f>IF(COUNT(traitmath!L4)=1,traitmath!L4,"∞")</f>
        <v>∞</v>
      </c>
      <c r="J7" s="65" t="str">
        <f>IF(COUNT(traitmath!M4)=1,traitmath!M4,"∞")</f>
        <v>∞</v>
      </c>
    </row>
    <row r="8" spans="1:10" ht="13.5" thickBot="1" x14ac:dyDescent="0.25">
      <c r="A8" s="18" t="str">
        <f>IF('Ma classe'!B4&lt;&gt;0,'Ma classe'!B4,"aucun élève")</f>
        <v>aucun élève</v>
      </c>
      <c r="B8" s="19" t="str">
        <f>IF('Ma classe'!C4&lt;&gt;0,'Ma classe'!C4,"aucun élève")</f>
        <v>aucun élève</v>
      </c>
      <c r="C8" s="64" t="str">
        <f>IF(COUNT(traitmath!D5:F5)=3,AVERAGE(traitmath!D5:F5),"∞")</f>
        <v>∞</v>
      </c>
      <c r="D8" s="65" t="str">
        <f>IF(COUNT(traitmath!G5)=1,traitmath!G5,"∞")</f>
        <v>∞</v>
      </c>
      <c r="E8" s="65" t="str">
        <f>IF(COUNT(traitmath!H5)=1,traitmath!H5,"∞")</f>
        <v>∞</v>
      </c>
      <c r="F8" s="65" t="str">
        <f>IF(COUNT(traitmath!I5)=1,traitmath!I5,"∞")</f>
        <v>∞</v>
      </c>
      <c r="G8" s="65" t="str">
        <f>IF(COUNT(traitmath!J5)=1,traitmath!J5,"∞")</f>
        <v>∞</v>
      </c>
      <c r="H8" s="65" t="str">
        <f>IF(COUNT(traitmath!K5)=1,traitmath!K5,"∞")</f>
        <v>∞</v>
      </c>
      <c r="I8" s="65" t="str">
        <f>IF(COUNT(traitmath!L5)=1,traitmath!L5,"∞")</f>
        <v>∞</v>
      </c>
      <c r="J8" s="65" t="str">
        <f>IF(COUNT(traitmath!M5)=1,traitmath!M5,"∞")</f>
        <v>∞</v>
      </c>
    </row>
    <row r="9" spans="1:10" ht="13.5" thickBot="1" x14ac:dyDescent="0.25">
      <c r="A9" s="18" t="str">
        <f>IF('Ma classe'!B5&lt;&gt;0,'Ma classe'!B5,"aucun élève")</f>
        <v>aucun élève</v>
      </c>
      <c r="B9" s="19" t="str">
        <f>IF('Ma classe'!C5&lt;&gt;0,'Ma classe'!C5,"aucun élève")</f>
        <v>aucun élève</v>
      </c>
      <c r="C9" s="64" t="str">
        <f>IF(COUNT(traitmath!D6:F6)=3,AVERAGE(traitmath!D6:F6),"∞")</f>
        <v>∞</v>
      </c>
      <c r="D9" s="65" t="str">
        <f>IF(COUNT(traitmath!G6)=1,traitmath!G6,"∞")</f>
        <v>∞</v>
      </c>
      <c r="E9" s="65" t="str">
        <f>IF(COUNT(traitmath!H6)=1,traitmath!H6,"∞")</f>
        <v>∞</v>
      </c>
      <c r="F9" s="65" t="str">
        <f>IF(COUNT(traitmath!I6)=1,traitmath!I6,"∞")</f>
        <v>∞</v>
      </c>
      <c r="G9" s="65" t="str">
        <f>IF(COUNT(traitmath!J6)=1,traitmath!J6,"∞")</f>
        <v>∞</v>
      </c>
      <c r="H9" s="65" t="str">
        <f>IF(COUNT(traitmath!K6)=1,traitmath!K6,"∞")</f>
        <v>∞</v>
      </c>
      <c r="I9" s="65" t="str">
        <f>IF(COUNT(traitmath!L6)=1,traitmath!L6,"∞")</f>
        <v>∞</v>
      </c>
      <c r="J9" s="65" t="str">
        <f>IF(COUNT(traitmath!M6)=1,traitmath!M6,"∞")</f>
        <v>∞</v>
      </c>
    </row>
    <row r="10" spans="1:10" ht="13.5" thickBot="1" x14ac:dyDescent="0.25">
      <c r="A10" s="18" t="str">
        <f>IF('Ma classe'!B6&lt;&gt;0,'Ma classe'!B6,"aucun élève")</f>
        <v>aucun élève</v>
      </c>
      <c r="B10" s="19" t="str">
        <f>IF('Ma classe'!C6&lt;&gt;0,'Ma classe'!C6,"aucun élève")</f>
        <v>aucun élève</v>
      </c>
      <c r="C10" s="64" t="str">
        <f>IF(COUNT(traitmath!D7:F7)=3,AVERAGE(traitmath!D7:F7),"∞")</f>
        <v>∞</v>
      </c>
      <c r="D10" s="65" t="str">
        <f>IF(COUNT(traitmath!G7)=1,traitmath!G7,"∞")</f>
        <v>∞</v>
      </c>
      <c r="E10" s="65" t="str">
        <f>IF(COUNT(traitmath!H7)=1,traitmath!H7,"∞")</f>
        <v>∞</v>
      </c>
      <c r="F10" s="65" t="str">
        <f>IF(COUNT(traitmath!I7)=1,traitmath!I7,"∞")</f>
        <v>∞</v>
      </c>
      <c r="G10" s="65" t="str">
        <f>IF(COUNT(traitmath!J7)=1,traitmath!J7,"∞")</f>
        <v>∞</v>
      </c>
      <c r="H10" s="65" t="str">
        <f>IF(COUNT(traitmath!K7)=1,traitmath!K7,"∞")</f>
        <v>∞</v>
      </c>
      <c r="I10" s="65" t="str">
        <f>IF(COUNT(traitmath!L7)=1,traitmath!L7,"∞")</f>
        <v>∞</v>
      </c>
      <c r="J10" s="65" t="str">
        <f>IF(COUNT(traitmath!M7)=1,traitmath!M7,"∞")</f>
        <v>∞</v>
      </c>
    </row>
    <row r="11" spans="1:10" ht="13.5" thickBot="1" x14ac:dyDescent="0.25">
      <c r="A11" s="18" t="str">
        <f>IF('Ma classe'!B7&lt;&gt;0,'Ma classe'!B7,"aucun élève")</f>
        <v>aucun élève</v>
      </c>
      <c r="B11" s="19" t="str">
        <f>IF('Ma classe'!C7&lt;&gt;0,'Ma classe'!C7,"aucun élève")</f>
        <v>aucun élève</v>
      </c>
      <c r="C11" s="64" t="str">
        <f>IF(COUNT(traitmath!D8:F8)=3,AVERAGE(traitmath!D8:F8),"∞")</f>
        <v>∞</v>
      </c>
      <c r="D11" s="65" t="str">
        <f>IF(COUNT(traitmath!G8)=1,traitmath!G8,"∞")</f>
        <v>∞</v>
      </c>
      <c r="E11" s="65" t="str">
        <f>IF(COUNT(traitmath!H8)=1,traitmath!H8,"∞")</f>
        <v>∞</v>
      </c>
      <c r="F11" s="65" t="str">
        <f>IF(COUNT(traitmath!I8)=1,traitmath!I8,"∞")</f>
        <v>∞</v>
      </c>
      <c r="G11" s="65" t="str">
        <f>IF(COUNT(traitmath!J8)=1,traitmath!J8,"∞")</f>
        <v>∞</v>
      </c>
      <c r="H11" s="65" t="str">
        <f>IF(COUNT(traitmath!K8)=1,traitmath!K8,"∞")</f>
        <v>∞</v>
      </c>
      <c r="I11" s="65" t="str">
        <f>IF(COUNT(traitmath!L8)=1,traitmath!L8,"∞")</f>
        <v>∞</v>
      </c>
      <c r="J11" s="65" t="str">
        <f>IF(COUNT(traitmath!M8)=1,traitmath!M8,"∞")</f>
        <v>∞</v>
      </c>
    </row>
    <row r="12" spans="1:10" ht="13.5" thickBot="1" x14ac:dyDescent="0.25">
      <c r="A12" s="18" t="str">
        <f>IF('Ma classe'!B8&lt;&gt;0,'Ma classe'!B8,"aucun élève")</f>
        <v>aucun élève</v>
      </c>
      <c r="B12" s="19" t="str">
        <f>IF('Ma classe'!C8&lt;&gt;0,'Ma classe'!C8,"aucun élève")</f>
        <v>aucun élève</v>
      </c>
      <c r="C12" s="64" t="str">
        <f>IF(COUNT(traitmath!D9:F9)=3,AVERAGE(traitmath!D9:F9),"∞")</f>
        <v>∞</v>
      </c>
      <c r="D12" s="65" t="str">
        <f>IF(COUNT(traitmath!G9)=1,traitmath!G9,"∞")</f>
        <v>∞</v>
      </c>
      <c r="E12" s="65" t="str">
        <f>IF(COUNT(traitmath!H9)=1,traitmath!H9,"∞")</f>
        <v>∞</v>
      </c>
      <c r="F12" s="65" t="str">
        <f>IF(COUNT(traitmath!I9)=1,traitmath!I9,"∞")</f>
        <v>∞</v>
      </c>
      <c r="G12" s="65" t="str">
        <f>IF(COUNT(traitmath!J9)=1,traitmath!J9,"∞")</f>
        <v>∞</v>
      </c>
      <c r="H12" s="65" t="str">
        <f>IF(COUNT(traitmath!K9)=1,traitmath!K9,"∞")</f>
        <v>∞</v>
      </c>
      <c r="I12" s="65" t="str">
        <f>IF(COUNT(traitmath!L9)=1,traitmath!L9,"∞")</f>
        <v>∞</v>
      </c>
      <c r="J12" s="65" t="str">
        <f>IF(COUNT(traitmath!M9)=1,traitmath!M9,"∞")</f>
        <v>∞</v>
      </c>
    </row>
    <row r="13" spans="1:10" ht="13.5" thickBot="1" x14ac:dyDescent="0.25">
      <c r="A13" s="18" t="str">
        <f>IF('Ma classe'!B9&lt;&gt;0,'Ma classe'!B9,"aucun élève")</f>
        <v>aucun élève</v>
      </c>
      <c r="B13" s="19" t="str">
        <f>IF('Ma classe'!C9&lt;&gt;0,'Ma classe'!C9,"aucun élève")</f>
        <v>aucun élève</v>
      </c>
      <c r="C13" s="64" t="str">
        <f>IF(COUNT(traitmath!D10:F10)=3,AVERAGE(traitmath!D10:F10),"∞")</f>
        <v>∞</v>
      </c>
      <c r="D13" s="65" t="str">
        <f>IF(COUNT(traitmath!G10)=1,traitmath!G10,"∞")</f>
        <v>∞</v>
      </c>
      <c r="E13" s="65" t="str">
        <f>IF(COUNT(traitmath!H10)=1,traitmath!H10,"∞")</f>
        <v>∞</v>
      </c>
      <c r="F13" s="65" t="str">
        <f>IF(COUNT(traitmath!I10)=1,traitmath!I10,"∞")</f>
        <v>∞</v>
      </c>
      <c r="G13" s="65" t="str">
        <f>IF(COUNT(traitmath!J10)=1,traitmath!J10,"∞")</f>
        <v>∞</v>
      </c>
      <c r="H13" s="65" t="str">
        <f>IF(COUNT(traitmath!K10)=1,traitmath!K10,"∞")</f>
        <v>∞</v>
      </c>
      <c r="I13" s="65" t="str">
        <f>IF(COUNT(traitmath!L10)=1,traitmath!L10,"∞")</f>
        <v>∞</v>
      </c>
      <c r="J13" s="65" t="str">
        <f>IF(COUNT(traitmath!M10)=1,traitmath!M10,"∞")</f>
        <v>∞</v>
      </c>
    </row>
    <row r="14" spans="1:10" ht="13.5" thickBot="1" x14ac:dyDescent="0.25">
      <c r="A14" s="18" t="str">
        <f>IF('Ma classe'!B10&lt;&gt;0,'Ma classe'!B10,"aucun élève")</f>
        <v>aucun élève</v>
      </c>
      <c r="B14" s="19" t="str">
        <f>IF('Ma classe'!C10&lt;&gt;0,'Ma classe'!C10,"aucun élève")</f>
        <v>aucun élève</v>
      </c>
      <c r="C14" s="64" t="str">
        <f>IF(COUNT(traitmath!D11:F11)=3,AVERAGE(traitmath!D11:F11),"∞")</f>
        <v>∞</v>
      </c>
      <c r="D14" s="65" t="str">
        <f>IF(COUNT(traitmath!G11)=1,traitmath!G11,"∞")</f>
        <v>∞</v>
      </c>
      <c r="E14" s="65" t="str">
        <f>IF(COUNT(traitmath!H11)=1,traitmath!H11,"∞")</f>
        <v>∞</v>
      </c>
      <c r="F14" s="65" t="str">
        <f>IF(COUNT(traitmath!I11)=1,traitmath!I11,"∞")</f>
        <v>∞</v>
      </c>
      <c r="G14" s="65" t="str">
        <f>IF(COUNT(traitmath!J11)=1,traitmath!J11,"∞")</f>
        <v>∞</v>
      </c>
      <c r="H14" s="65" t="str">
        <f>IF(COUNT(traitmath!K11)=1,traitmath!K11,"∞")</f>
        <v>∞</v>
      </c>
      <c r="I14" s="65" t="str">
        <f>IF(COUNT(traitmath!L11)=1,traitmath!L11,"∞")</f>
        <v>∞</v>
      </c>
      <c r="J14" s="65" t="str">
        <f>IF(COUNT(traitmath!M11)=1,traitmath!M11,"∞")</f>
        <v>∞</v>
      </c>
    </row>
    <row r="15" spans="1:10" ht="13.5" thickBot="1" x14ac:dyDescent="0.25">
      <c r="A15" s="18" t="str">
        <f>IF('Ma classe'!B11&lt;&gt;0,'Ma classe'!B11,"aucun élève")</f>
        <v>aucun élève</v>
      </c>
      <c r="B15" s="19" t="str">
        <f>IF('Ma classe'!C11&lt;&gt;0,'Ma classe'!C11,"aucun élève")</f>
        <v>aucun élève</v>
      </c>
      <c r="C15" s="64" t="str">
        <f>IF(COUNT(traitmath!D12:F12)=3,AVERAGE(traitmath!D12:F12),"∞")</f>
        <v>∞</v>
      </c>
      <c r="D15" s="65" t="str">
        <f>IF(COUNT(traitmath!G12)=1,traitmath!G12,"∞")</f>
        <v>∞</v>
      </c>
      <c r="E15" s="65" t="str">
        <f>IF(COUNT(traitmath!H12)=1,traitmath!H12,"∞")</f>
        <v>∞</v>
      </c>
      <c r="F15" s="65" t="str">
        <f>IF(COUNT(traitmath!I12)=1,traitmath!I12,"∞")</f>
        <v>∞</v>
      </c>
      <c r="G15" s="65" t="str">
        <f>IF(COUNT(traitmath!J12)=1,traitmath!J12,"∞")</f>
        <v>∞</v>
      </c>
      <c r="H15" s="65" t="str">
        <f>IF(COUNT(traitmath!K12)=1,traitmath!K12,"∞")</f>
        <v>∞</v>
      </c>
      <c r="I15" s="65" t="str">
        <f>IF(COUNT(traitmath!L12)=1,traitmath!L12,"∞")</f>
        <v>∞</v>
      </c>
      <c r="J15" s="65" t="str">
        <f>IF(COUNT(traitmath!M12)=1,traitmath!M12,"∞")</f>
        <v>∞</v>
      </c>
    </row>
    <row r="16" spans="1:10" ht="13.5" thickBot="1" x14ac:dyDescent="0.25">
      <c r="A16" s="18" t="str">
        <f>IF('Ma classe'!B12&lt;&gt;0,'Ma classe'!B12,"aucun élève")</f>
        <v>aucun élève</v>
      </c>
      <c r="B16" s="19" t="str">
        <f>IF('Ma classe'!C12&lt;&gt;0,'Ma classe'!C12,"aucun élève")</f>
        <v>aucun élève</v>
      </c>
      <c r="C16" s="64" t="str">
        <f>IF(COUNT(traitmath!D13:F13)=3,AVERAGE(traitmath!D13:F13),"∞")</f>
        <v>∞</v>
      </c>
      <c r="D16" s="65" t="str">
        <f>IF(COUNT(traitmath!G13)=1,traitmath!G13,"∞")</f>
        <v>∞</v>
      </c>
      <c r="E16" s="65" t="str">
        <f>IF(COUNT(traitmath!H13)=1,traitmath!H13,"∞")</f>
        <v>∞</v>
      </c>
      <c r="F16" s="65" t="str">
        <f>IF(COUNT(traitmath!I13)=1,traitmath!I13,"∞")</f>
        <v>∞</v>
      </c>
      <c r="G16" s="65" t="str">
        <f>IF(COUNT(traitmath!J13)=1,traitmath!J13,"∞")</f>
        <v>∞</v>
      </c>
      <c r="H16" s="65" t="str">
        <f>IF(COUNT(traitmath!K13)=1,traitmath!K13,"∞")</f>
        <v>∞</v>
      </c>
      <c r="I16" s="65" t="str">
        <f>IF(COUNT(traitmath!L13)=1,traitmath!L13,"∞")</f>
        <v>∞</v>
      </c>
      <c r="J16" s="65" t="str">
        <f>IF(COUNT(traitmath!M13)=1,traitmath!M13,"∞")</f>
        <v>∞</v>
      </c>
    </row>
    <row r="17" spans="1:10" ht="13.5" thickBot="1" x14ac:dyDescent="0.25">
      <c r="A17" s="18" t="str">
        <f>IF('Ma classe'!B13&lt;&gt;0,'Ma classe'!B13,"aucun élève")</f>
        <v>aucun élève</v>
      </c>
      <c r="B17" s="19" t="str">
        <f>IF('Ma classe'!C13&lt;&gt;0,'Ma classe'!C13,"aucun élève")</f>
        <v>aucun élève</v>
      </c>
      <c r="C17" s="64" t="str">
        <f>IF(COUNT(traitmath!D14:F14)=3,AVERAGE(traitmath!D14:F14),"∞")</f>
        <v>∞</v>
      </c>
      <c r="D17" s="65" t="str">
        <f>IF(COUNT(traitmath!G14)=1,traitmath!G14,"∞")</f>
        <v>∞</v>
      </c>
      <c r="E17" s="65" t="str">
        <f>IF(COUNT(traitmath!H14)=1,traitmath!H14,"∞")</f>
        <v>∞</v>
      </c>
      <c r="F17" s="65" t="str">
        <f>IF(COUNT(traitmath!I14)=1,traitmath!I14,"∞")</f>
        <v>∞</v>
      </c>
      <c r="G17" s="65" t="str">
        <f>IF(COUNT(traitmath!J14)=1,traitmath!J14,"∞")</f>
        <v>∞</v>
      </c>
      <c r="H17" s="65" t="str">
        <f>IF(COUNT(traitmath!K14)=1,traitmath!K14,"∞")</f>
        <v>∞</v>
      </c>
      <c r="I17" s="65" t="str">
        <f>IF(COUNT(traitmath!L14)=1,traitmath!L14,"∞")</f>
        <v>∞</v>
      </c>
      <c r="J17" s="65" t="str">
        <f>IF(COUNT(traitmath!M14)=1,traitmath!M14,"∞")</f>
        <v>∞</v>
      </c>
    </row>
    <row r="18" spans="1:10" ht="13.5" thickBot="1" x14ac:dyDescent="0.25">
      <c r="A18" s="18" t="str">
        <f>IF('Ma classe'!B14&lt;&gt;0,'Ma classe'!B14,"aucun élève")</f>
        <v>aucun élève</v>
      </c>
      <c r="B18" s="19" t="str">
        <f>IF('Ma classe'!C14&lt;&gt;0,'Ma classe'!C14,"aucun élève")</f>
        <v>aucun élève</v>
      </c>
      <c r="C18" s="64" t="str">
        <f>IF(COUNT(traitmath!D15:F15)=3,AVERAGE(traitmath!D15:F15),"∞")</f>
        <v>∞</v>
      </c>
      <c r="D18" s="65" t="str">
        <f>IF(COUNT(traitmath!G15)=1,traitmath!G15,"∞")</f>
        <v>∞</v>
      </c>
      <c r="E18" s="65" t="str">
        <f>IF(COUNT(traitmath!H15)=1,traitmath!H15,"∞")</f>
        <v>∞</v>
      </c>
      <c r="F18" s="65" t="str">
        <f>IF(COUNT(traitmath!I15)=1,traitmath!I15,"∞")</f>
        <v>∞</v>
      </c>
      <c r="G18" s="65" t="str">
        <f>IF(COUNT(traitmath!J15)=1,traitmath!J15,"∞")</f>
        <v>∞</v>
      </c>
      <c r="H18" s="65" t="str">
        <f>IF(COUNT(traitmath!K15)=1,traitmath!K15,"∞")</f>
        <v>∞</v>
      </c>
      <c r="I18" s="65" t="str">
        <f>IF(COUNT(traitmath!L15)=1,traitmath!L15,"∞")</f>
        <v>∞</v>
      </c>
      <c r="J18" s="65" t="str">
        <f>IF(COUNT(traitmath!M15)=1,traitmath!M15,"∞")</f>
        <v>∞</v>
      </c>
    </row>
    <row r="19" spans="1:10" ht="13.5" thickBot="1" x14ac:dyDescent="0.25">
      <c r="A19" s="18" t="str">
        <f>IF('Ma classe'!B15&lt;&gt;0,'Ma classe'!B15,"aucun élève")</f>
        <v>aucun élève</v>
      </c>
      <c r="B19" s="19" t="str">
        <f>IF('Ma classe'!C15&lt;&gt;0,'Ma classe'!C15,"aucun élève")</f>
        <v>aucun élève</v>
      </c>
      <c r="C19" s="64" t="str">
        <f>IF(COUNT(traitmath!D16:F16)=3,AVERAGE(traitmath!D16:F16),"∞")</f>
        <v>∞</v>
      </c>
      <c r="D19" s="65" t="str">
        <f>IF(COUNT(traitmath!G16)=1,traitmath!G16,"∞")</f>
        <v>∞</v>
      </c>
      <c r="E19" s="65" t="str">
        <f>IF(COUNT(traitmath!H16)=1,traitmath!H16,"∞")</f>
        <v>∞</v>
      </c>
      <c r="F19" s="65" t="str">
        <f>IF(COUNT(traitmath!I16)=1,traitmath!I16,"∞")</f>
        <v>∞</v>
      </c>
      <c r="G19" s="65" t="str">
        <f>IF(COUNT(traitmath!J16)=1,traitmath!J16,"∞")</f>
        <v>∞</v>
      </c>
      <c r="H19" s="65" t="str">
        <f>IF(COUNT(traitmath!K16)=1,traitmath!K16,"∞")</f>
        <v>∞</v>
      </c>
      <c r="I19" s="65" t="str">
        <f>IF(COUNT(traitmath!L16)=1,traitmath!L16,"∞")</f>
        <v>∞</v>
      </c>
      <c r="J19" s="65" t="str">
        <f>IF(COUNT(traitmath!M16)=1,traitmath!M16,"∞")</f>
        <v>∞</v>
      </c>
    </row>
    <row r="20" spans="1:10" ht="13.5" thickBot="1" x14ac:dyDescent="0.25">
      <c r="A20" s="18" t="str">
        <f>IF('Ma classe'!B16&lt;&gt;0,'Ma classe'!B16,"aucun élève")</f>
        <v>aucun élève</v>
      </c>
      <c r="B20" s="19" t="str">
        <f>IF('Ma classe'!C16&lt;&gt;0,'Ma classe'!C16,"aucun élève")</f>
        <v>aucun élève</v>
      </c>
      <c r="C20" s="64" t="str">
        <f>IF(COUNT(traitmath!D17:F17)=3,AVERAGE(traitmath!D17:F17),"∞")</f>
        <v>∞</v>
      </c>
      <c r="D20" s="65" t="str">
        <f>IF(COUNT(traitmath!G17)=1,traitmath!G17,"∞")</f>
        <v>∞</v>
      </c>
      <c r="E20" s="65" t="str">
        <f>IF(COUNT(traitmath!H17)=1,traitmath!H17,"∞")</f>
        <v>∞</v>
      </c>
      <c r="F20" s="65" t="str">
        <f>IF(COUNT(traitmath!I17)=1,traitmath!I17,"∞")</f>
        <v>∞</v>
      </c>
      <c r="G20" s="65" t="str">
        <f>IF(COUNT(traitmath!J17)=1,traitmath!J17,"∞")</f>
        <v>∞</v>
      </c>
      <c r="H20" s="65" t="str">
        <f>IF(COUNT(traitmath!K17)=1,traitmath!K17,"∞")</f>
        <v>∞</v>
      </c>
      <c r="I20" s="65" t="str">
        <f>IF(COUNT(traitmath!L17)=1,traitmath!L17,"∞")</f>
        <v>∞</v>
      </c>
      <c r="J20" s="65" t="str">
        <f>IF(COUNT(traitmath!M17)=1,traitmath!M17,"∞")</f>
        <v>∞</v>
      </c>
    </row>
    <row r="21" spans="1:10" ht="13.5" thickBot="1" x14ac:dyDescent="0.25">
      <c r="A21" s="18" t="str">
        <f>IF('Ma classe'!B17&lt;&gt;0,'Ma classe'!B17,"aucun élève")</f>
        <v>aucun élève</v>
      </c>
      <c r="B21" s="19" t="str">
        <f>IF('Ma classe'!C17&lt;&gt;0,'Ma classe'!C17,"aucun élève")</f>
        <v>aucun élève</v>
      </c>
      <c r="C21" s="64" t="str">
        <f>IF(COUNT(traitmath!D18:F18)=3,AVERAGE(traitmath!D18:F18),"∞")</f>
        <v>∞</v>
      </c>
      <c r="D21" s="65" t="str">
        <f>IF(COUNT(traitmath!G18)=1,traitmath!G18,"∞")</f>
        <v>∞</v>
      </c>
      <c r="E21" s="65" t="str">
        <f>IF(COUNT(traitmath!H18)=1,traitmath!H18,"∞")</f>
        <v>∞</v>
      </c>
      <c r="F21" s="65" t="str">
        <f>IF(COUNT(traitmath!I18)=1,traitmath!I18,"∞")</f>
        <v>∞</v>
      </c>
      <c r="G21" s="65" t="str">
        <f>IF(COUNT(traitmath!J18)=1,traitmath!J18,"∞")</f>
        <v>∞</v>
      </c>
      <c r="H21" s="65" t="str">
        <f>IF(COUNT(traitmath!K18)=1,traitmath!K18,"∞")</f>
        <v>∞</v>
      </c>
      <c r="I21" s="65" t="str">
        <f>IF(COUNT(traitmath!L18)=1,traitmath!L18,"∞")</f>
        <v>∞</v>
      </c>
      <c r="J21" s="65" t="str">
        <f>IF(COUNT(traitmath!M18)=1,traitmath!M18,"∞")</f>
        <v>∞</v>
      </c>
    </row>
    <row r="22" spans="1:10" ht="13.5" thickBot="1" x14ac:dyDescent="0.25">
      <c r="A22" s="18" t="str">
        <f>IF('Ma classe'!B18&lt;&gt;0,'Ma classe'!B18,"aucun élève")</f>
        <v>aucun élève</v>
      </c>
      <c r="B22" s="19" t="str">
        <f>IF('Ma classe'!C18&lt;&gt;0,'Ma classe'!C18,"aucun élève")</f>
        <v>aucun élève</v>
      </c>
      <c r="C22" s="64" t="str">
        <f>IF(COUNT(traitmath!D19:F19)=3,AVERAGE(traitmath!D19:F19),"∞")</f>
        <v>∞</v>
      </c>
      <c r="D22" s="65" t="str">
        <f>IF(COUNT(traitmath!G19)=1,traitmath!G19,"∞")</f>
        <v>∞</v>
      </c>
      <c r="E22" s="65" t="str">
        <f>IF(COUNT(traitmath!H19)=1,traitmath!H19,"∞")</f>
        <v>∞</v>
      </c>
      <c r="F22" s="65" t="str">
        <f>IF(COUNT(traitmath!I19)=1,traitmath!I19,"∞")</f>
        <v>∞</v>
      </c>
      <c r="G22" s="65" t="str">
        <f>IF(COUNT(traitmath!J19)=1,traitmath!J19,"∞")</f>
        <v>∞</v>
      </c>
      <c r="H22" s="65" t="str">
        <f>IF(COUNT(traitmath!K19)=1,traitmath!K19,"∞")</f>
        <v>∞</v>
      </c>
      <c r="I22" s="65" t="str">
        <f>IF(COUNT(traitmath!L19)=1,traitmath!L19,"∞")</f>
        <v>∞</v>
      </c>
      <c r="J22" s="65" t="str">
        <f>IF(COUNT(traitmath!M19)=1,traitmath!M19,"∞")</f>
        <v>∞</v>
      </c>
    </row>
    <row r="23" spans="1:10" ht="13.5" thickBot="1" x14ac:dyDescent="0.25">
      <c r="A23" s="18" t="str">
        <f>IF('Ma classe'!B19&lt;&gt;0,'Ma classe'!B19,"aucun élève")</f>
        <v>aucun élève</v>
      </c>
      <c r="B23" s="19" t="str">
        <f>IF('Ma classe'!C19&lt;&gt;0,'Ma classe'!C19,"aucun élève")</f>
        <v>aucun élève</v>
      </c>
      <c r="C23" s="64" t="str">
        <f>IF(COUNT(traitmath!D20:F20)=3,AVERAGE(traitmath!D20:F20),"∞")</f>
        <v>∞</v>
      </c>
      <c r="D23" s="65" t="str">
        <f>IF(COUNT(traitmath!G20)=1,traitmath!G20,"∞")</f>
        <v>∞</v>
      </c>
      <c r="E23" s="65" t="str">
        <f>IF(COUNT(traitmath!H20)=1,traitmath!H20,"∞")</f>
        <v>∞</v>
      </c>
      <c r="F23" s="65" t="str">
        <f>IF(COUNT(traitmath!I20)=1,traitmath!I20,"∞")</f>
        <v>∞</v>
      </c>
      <c r="G23" s="65" t="str">
        <f>IF(COUNT(traitmath!J20)=1,traitmath!J20,"∞")</f>
        <v>∞</v>
      </c>
      <c r="H23" s="65" t="str">
        <f>IF(COUNT(traitmath!K20)=1,traitmath!K20,"∞")</f>
        <v>∞</v>
      </c>
      <c r="I23" s="65" t="str">
        <f>IF(COUNT(traitmath!L20)=1,traitmath!L20,"∞")</f>
        <v>∞</v>
      </c>
      <c r="J23" s="65" t="str">
        <f>IF(COUNT(traitmath!M20)=1,traitmath!M20,"∞")</f>
        <v>∞</v>
      </c>
    </row>
    <row r="24" spans="1:10" ht="13.5" thickBot="1" x14ac:dyDescent="0.25">
      <c r="A24" s="18" t="str">
        <f>IF('Ma classe'!B20&lt;&gt;0,'Ma classe'!B20,"aucun élève")</f>
        <v>aucun élève</v>
      </c>
      <c r="B24" s="19" t="str">
        <f>IF('Ma classe'!C20&lt;&gt;0,'Ma classe'!C20,"aucun élève")</f>
        <v>aucun élève</v>
      </c>
      <c r="C24" s="64" t="str">
        <f>IF(COUNT(traitmath!D21:F21)=3,AVERAGE(traitmath!D21:F21),"∞")</f>
        <v>∞</v>
      </c>
      <c r="D24" s="65" t="str">
        <f>IF(COUNT(traitmath!G21)=1,traitmath!G21,"∞")</f>
        <v>∞</v>
      </c>
      <c r="E24" s="65" t="str">
        <f>IF(COUNT(traitmath!H21)=1,traitmath!H21,"∞")</f>
        <v>∞</v>
      </c>
      <c r="F24" s="65" t="str">
        <f>IF(COUNT(traitmath!I21)=1,traitmath!I21,"∞")</f>
        <v>∞</v>
      </c>
      <c r="G24" s="65" t="str">
        <f>IF(COUNT(traitmath!J21)=1,traitmath!J21,"∞")</f>
        <v>∞</v>
      </c>
      <c r="H24" s="65" t="str">
        <f>IF(COUNT(traitmath!K21)=1,traitmath!K21,"∞")</f>
        <v>∞</v>
      </c>
      <c r="I24" s="65" t="str">
        <f>IF(COUNT(traitmath!L21)=1,traitmath!L21,"∞")</f>
        <v>∞</v>
      </c>
      <c r="J24" s="65" t="str">
        <f>IF(COUNT(traitmath!M21)=1,traitmath!M21,"∞")</f>
        <v>∞</v>
      </c>
    </row>
    <row r="25" spans="1:10" ht="13.5" thickBot="1" x14ac:dyDescent="0.25">
      <c r="A25" s="18" t="str">
        <f>IF('Ma classe'!B21&lt;&gt;0,'Ma classe'!B21,"aucun élève")</f>
        <v>aucun élève</v>
      </c>
      <c r="B25" s="19" t="str">
        <f>IF('Ma classe'!C21&lt;&gt;0,'Ma classe'!C21,"aucun élève")</f>
        <v>aucun élève</v>
      </c>
      <c r="C25" s="64" t="str">
        <f>IF(COUNT(traitmath!D22:F22)=3,AVERAGE(traitmath!D22:F22),"∞")</f>
        <v>∞</v>
      </c>
      <c r="D25" s="65" t="str">
        <f>IF(COUNT(traitmath!G22)=1,traitmath!G22,"∞")</f>
        <v>∞</v>
      </c>
      <c r="E25" s="65" t="str">
        <f>IF(COUNT(traitmath!H22)=1,traitmath!H22,"∞")</f>
        <v>∞</v>
      </c>
      <c r="F25" s="65" t="str">
        <f>IF(COUNT(traitmath!I22)=1,traitmath!I22,"∞")</f>
        <v>∞</v>
      </c>
      <c r="G25" s="65" t="str">
        <f>IF(COUNT(traitmath!J22)=1,traitmath!J22,"∞")</f>
        <v>∞</v>
      </c>
      <c r="H25" s="65" t="str">
        <f>IF(COUNT(traitmath!K22)=1,traitmath!K22,"∞")</f>
        <v>∞</v>
      </c>
      <c r="I25" s="65" t="str">
        <f>IF(COUNT(traitmath!L22)=1,traitmath!L22,"∞")</f>
        <v>∞</v>
      </c>
      <c r="J25" s="65" t="str">
        <f>IF(COUNT(traitmath!M22)=1,traitmath!M22,"∞")</f>
        <v>∞</v>
      </c>
    </row>
    <row r="26" spans="1:10" ht="13.5" thickBot="1" x14ac:dyDescent="0.25">
      <c r="A26" s="18" t="str">
        <f>IF('Ma classe'!B22&lt;&gt;0,'Ma classe'!B22,"aucun élève")</f>
        <v>aucun élève</v>
      </c>
      <c r="B26" s="19" t="str">
        <f>IF('Ma classe'!C22&lt;&gt;0,'Ma classe'!C22,"aucun élève")</f>
        <v>aucun élève</v>
      </c>
      <c r="C26" s="64" t="str">
        <f>IF(COUNT(traitmath!D23:F23)=3,AVERAGE(traitmath!D23:F23),"∞")</f>
        <v>∞</v>
      </c>
      <c r="D26" s="65" t="str">
        <f>IF(COUNT(traitmath!G23)=1,traitmath!G23,"∞")</f>
        <v>∞</v>
      </c>
      <c r="E26" s="65" t="str">
        <f>IF(COUNT(traitmath!H23)=1,traitmath!H23,"∞")</f>
        <v>∞</v>
      </c>
      <c r="F26" s="65" t="str">
        <f>IF(COUNT(traitmath!I23)=1,traitmath!I23,"∞")</f>
        <v>∞</v>
      </c>
      <c r="G26" s="65" t="str">
        <f>IF(COUNT(traitmath!J23)=1,traitmath!J23,"∞")</f>
        <v>∞</v>
      </c>
      <c r="H26" s="65" t="str">
        <f>IF(COUNT(traitmath!K23)=1,traitmath!K23,"∞")</f>
        <v>∞</v>
      </c>
      <c r="I26" s="65" t="str">
        <f>IF(COUNT(traitmath!L23)=1,traitmath!L23,"∞")</f>
        <v>∞</v>
      </c>
      <c r="J26" s="65" t="str">
        <f>IF(COUNT(traitmath!M23)=1,traitmath!M23,"∞")</f>
        <v>∞</v>
      </c>
    </row>
    <row r="27" spans="1:10" ht="13.5" thickBot="1" x14ac:dyDescent="0.25">
      <c r="A27" s="18" t="str">
        <f>IF('Ma classe'!B23&lt;&gt;0,'Ma classe'!B23,"aucun élève")</f>
        <v>aucun élève</v>
      </c>
      <c r="B27" s="19" t="str">
        <f>IF('Ma classe'!C23&lt;&gt;0,'Ma classe'!C23,"aucun élève")</f>
        <v>aucun élève</v>
      </c>
      <c r="C27" s="64" t="str">
        <f>IF(COUNT(traitmath!D24:F24)=3,AVERAGE(traitmath!D24:F24),"∞")</f>
        <v>∞</v>
      </c>
      <c r="D27" s="65" t="str">
        <f>IF(COUNT(traitmath!G24)=1,traitmath!G24,"∞")</f>
        <v>∞</v>
      </c>
      <c r="E27" s="65" t="str">
        <f>IF(COUNT(traitmath!H24)=1,traitmath!H24,"∞")</f>
        <v>∞</v>
      </c>
      <c r="F27" s="65" t="str">
        <f>IF(COUNT(traitmath!I24)=1,traitmath!I24,"∞")</f>
        <v>∞</v>
      </c>
      <c r="G27" s="65" t="str">
        <f>IF(COUNT(traitmath!J24)=1,traitmath!J24,"∞")</f>
        <v>∞</v>
      </c>
      <c r="H27" s="65" t="str">
        <f>IF(COUNT(traitmath!K24)=1,traitmath!K24,"∞")</f>
        <v>∞</v>
      </c>
      <c r="I27" s="65" t="str">
        <f>IF(COUNT(traitmath!L24)=1,traitmath!L24,"∞")</f>
        <v>∞</v>
      </c>
      <c r="J27" s="65" t="str">
        <f>IF(COUNT(traitmath!M24)=1,traitmath!M24,"∞")</f>
        <v>∞</v>
      </c>
    </row>
    <row r="28" spans="1:10" ht="13.5" thickBot="1" x14ac:dyDescent="0.25">
      <c r="A28" s="18" t="str">
        <f>IF('Ma classe'!B24&lt;&gt;0,'Ma classe'!B24,"aucun élève")</f>
        <v>aucun élève</v>
      </c>
      <c r="B28" s="19" t="str">
        <f>IF('Ma classe'!C24&lt;&gt;0,'Ma classe'!C24,"aucun élève")</f>
        <v>aucun élève</v>
      </c>
      <c r="C28" s="64" t="str">
        <f>IF(COUNT(traitmath!D25:F25)=3,AVERAGE(traitmath!D25:F25),"∞")</f>
        <v>∞</v>
      </c>
      <c r="D28" s="65" t="str">
        <f>IF(COUNT(traitmath!G25)=1,traitmath!G25,"∞")</f>
        <v>∞</v>
      </c>
      <c r="E28" s="65" t="str">
        <f>IF(COUNT(traitmath!H25)=1,traitmath!H25,"∞")</f>
        <v>∞</v>
      </c>
      <c r="F28" s="65" t="str">
        <f>IF(COUNT(traitmath!I25)=1,traitmath!I25,"∞")</f>
        <v>∞</v>
      </c>
      <c r="G28" s="65" t="str">
        <f>IF(COUNT(traitmath!J25)=1,traitmath!J25,"∞")</f>
        <v>∞</v>
      </c>
      <c r="H28" s="65" t="str">
        <f>IF(COUNT(traitmath!K25)=1,traitmath!K25,"∞")</f>
        <v>∞</v>
      </c>
      <c r="I28" s="65" t="str">
        <f>IF(COUNT(traitmath!L25)=1,traitmath!L25,"∞")</f>
        <v>∞</v>
      </c>
      <c r="J28" s="65" t="str">
        <f>IF(COUNT(traitmath!M25)=1,traitmath!M25,"∞")</f>
        <v>∞</v>
      </c>
    </row>
    <row r="29" spans="1:10" ht="13.5" thickBot="1" x14ac:dyDescent="0.25">
      <c r="A29" s="18" t="str">
        <f>IF('Ma classe'!B25&lt;&gt;0,'Ma classe'!B25,"aucun élève")</f>
        <v>aucun élève</v>
      </c>
      <c r="B29" s="19" t="str">
        <f>IF('Ma classe'!C25&lt;&gt;0,'Ma classe'!C25,"aucun élève")</f>
        <v>aucun élève</v>
      </c>
      <c r="C29" s="64" t="str">
        <f>IF(COUNT(traitmath!D26:F26)=3,AVERAGE(traitmath!D26:F26),"∞")</f>
        <v>∞</v>
      </c>
      <c r="D29" s="65" t="str">
        <f>IF(COUNT(traitmath!G26)=1,traitmath!G26,"∞")</f>
        <v>∞</v>
      </c>
      <c r="E29" s="65" t="str">
        <f>IF(COUNT(traitmath!H26)=1,traitmath!H26,"∞")</f>
        <v>∞</v>
      </c>
      <c r="F29" s="65" t="str">
        <f>IF(COUNT(traitmath!I26)=1,traitmath!I26,"∞")</f>
        <v>∞</v>
      </c>
      <c r="G29" s="65" t="str">
        <f>IF(COUNT(traitmath!J26)=1,traitmath!J26,"∞")</f>
        <v>∞</v>
      </c>
      <c r="H29" s="65" t="str">
        <f>IF(COUNT(traitmath!K26)=1,traitmath!K26,"∞")</f>
        <v>∞</v>
      </c>
      <c r="I29" s="65" t="str">
        <f>IF(COUNT(traitmath!L26)=1,traitmath!L26,"∞")</f>
        <v>∞</v>
      </c>
      <c r="J29" s="65" t="str">
        <f>IF(COUNT(traitmath!M26)=1,traitmath!M26,"∞")</f>
        <v>∞</v>
      </c>
    </row>
    <row r="30" spans="1:10" ht="13.5" thickBot="1" x14ac:dyDescent="0.25">
      <c r="A30" s="18" t="str">
        <f>IF('Ma classe'!B26&lt;&gt;0,'Ma classe'!B26,"aucun élève")</f>
        <v>aucun élève</v>
      </c>
      <c r="B30" s="19" t="str">
        <f>IF('Ma classe'!C26&lt;&gt;0,'Ma classe'!C26,"aucun élève")</f>
        <v>aucun élève</v>
      </c>
      <c r="C30" s="64" t="str">
        <f>IF(COUNT(traitmath!D27:F27)=3,AVERAGE(traitmath!D27:F27),"∞")</f>
        <v>∞</v>
      </c>
      <c r="D30" s="65" t="str">
        <f>IF(COUNT(traitmath!G27)=1,traitmath!G27,"∞")</f>
        <v>∞</v>
      </c>
      <c r="E30" s="65" t="str">
        <f>IF(COUNT(traitmath!H27)=1,traitmath!H27,"∞")</f>
        <v>∞</v>
      </c>
      <c r="F30" s="65" t="str">
        <f>IF(COUNT(traitmath!I27)=1,traitmath!I27,"∞")</f>
        <v>∞</v>
      </c>
      <c r="G30" s="65" t="str">
        <f>IF(COUNT(traitmath!J27)=1,traitmath!J27,"∞")</f>
        <v>∞</v>
      </c>
      <c r="H30" s="65" t="str">
        <f>IF(COUNT(traitmath!K27)=1,traitmath!K27,"∞")</f>
        <v>∞</v>
      </c>
      <c r="I30" s="65" t="str">
        <f>IF(COUNT(traitmath!L27)=1,traitmath!L27,"∞")</f>
        <v>∞</v>
      </c>
      <c r="J30" s="65" t="str">
        <f>IF(COUNT(traitmath!M27)=1,traitmath!M27,"∞")</f>
        <v>∞</v>
      </c>
    </row>
    <row r="31" spans="1:10" ht="13.5" thickBot="1" x14ac:dyDescent="0.25">
      <c r="A31" s="18" t="str">
        <f>IF('Ma classe'!B27&lt;&gt;0,'Ma classe'!B27,"aucun élève")</f>
        <v>aucun élève</v>
      </c>
      <c r="B31" s="19" t="str">
        <f>IF('Ma classe'!C27&lt;&gt;0,'Ma classe'!C27,"aucun élève")</f>
        <v>aucun élève</v>
      </c>
      <c r="C31" s="64" t="str">
        <f>IF(COUNT(traitmath!D28:F28)=3,AVERAGE(traitmath!D28:F28),"∞")</f>
        <v>∞</v>
      </c>
      <c r="D31" s="65" t="str">
        <f>IF(COUNT(traitmath!G28)=1,traitmath!G28,"∞")</f>
        <v>∞</v>
      </c>
      <c r="E31" s="65" t="str">
        <f>IF(COUNT(traitmath!H28)=1,traitmath!H28,"∞")</f>
        <v>∞</v>
      </c>
      <c r="F31" s="65" t="str">
        <f>IF(COUNT(traitmath!I28)=1,traitmath!I28,"∞")</f>
        <v>∞</v>
      </c>
      <c r="G31" s="65" t="str">
        <f>IF(COUNT(traitmath!J28)=1,traitmath!J28,"∞")</f>
        <v>∞</v>
      </c>
      <c r="H31" s="65" t="str">
        <f>IF(COUNT(traitmath!K28)=1,traitmath!K28,"∞")</f>
        <v>∞</v>
      </c>
      <c r="I31" s="65" t="str">
        <f>IF(COUNT(traitmath!L28)=1,traitmath!L28,"∞")</f>
        <v>∞</v>
      </c>
      <c r="J31" s="65" t="str">
        <f>IF(COUNT(traitmath!M28)=1,traitmath!M28,"∞")</f>
        <v>∞</v>
      </c>
    </row>
    <row r="32" spans="1:10" ht="13.5" thickBot="1" x14ac:dyDescent="0.25">
      <c r="A32" s="18" t="str">
        <f>IF('Ma classe'!B28&lt;&gt;0,'Ma classe'!B28,"aucun élève")</f>
        <v>aucun élève</v>
      </c>
      <c r="B32" s="19" t="str">
        <f>IF('Ma classe'!C28&lt;&gt;0,'Ma classe'!C28,"aucun élève")</f>
        <v>aucun élève</v>
      </c>
      <c r="C32" s="64" t="str">
        <f>IF(COUNT(traitmath!D29:F29)=3,AVERAGE(traitmath!D29:F29),"∞")</f>
        <v>∞</v>
      </c>
      <c r="D32" s="65" t="str">
        <f>IF(COUNT(traitmath!G29)=1,traitmath!G29,"∞")</f>
        <v>∞</v>
      </c>
      <c r="E32" s="65" t="str">
        <f>IF(COUNT(traitmath!H29)=1,traitmath!H29,"∞")</f>
        <v>∞</v>
      </c>
      <c r="F32" s="65" t="str">
        <f>IF(COUNT(traitmath!I29)=1,traitmath!I29,"∞")</f>
        <v>∞</v>
      </c>
      <c r="G32" s="65" t="str">
        <f>IF(COUNT(traitmath!J29)=1,traitmath!J29,"∞")</f>
        <v>∞</v>
      </c>
      <c r="H32" s="65" t="str">
        <f>IF(COUNT(traitmath!K29)=1,traitmath!K29,"∞")</f>
        <v>∞</v>
      </c>
      <c r="I32" s="65" t="str">
        <f>IF(COUNT(traitmath!L29)=1,traitmath!L29,"∞")</f>
        <v>∞</v>
      </c>
      <c r="J32" s="65" t="str">
        <f>IF(COUNT(traitmath!M29)=1,traitmath!M29,"∞")</f>
        <v>∞</v>
      </c>
    </row>
    <row r="33" spans="1:10" ht="13.5" thickBot="1" x14ac:dyDescent="0.25">
      <c r="A33" s="18" t="str">
        <f>IF('Ma classe'!B29&lt;&gt;0,'Ma classe'!B29,"aucun élève")</f>
        <v>aucun élève</v>
      </c>
      <c r="B33" s="19" t="str">
        <f>IF('Ma classe'!C29&lt;&gt;0,'Ma classe'!C29,"aucun élève")</f>
        <v>aucun élève</v>
      </c>
      <c r="C33" s="64" t="str">
        <f>IF(COUNT(traitmath!D30:F30)=3,AVERAGE(traitmath!D30:F30),"∞")</f>
        <v>∞</v>
      </c>
      <c r="D33" s="65" t="str">
        <f>IF(COUNT(traitmath!G30)=1,traitmath!G30,"∞")</f>
        <v>∞</v>
      </c>
      <c r="E33" s="65" t="str">
        <f>IF(COUNT(traitmath!H30)=1,traitmath!H30,"∞")</f>
        <v>∞</v>
      </c>
      <c r="F33" s="65" t="str">
        <f>IF(COUNT(traitmath!I30)=1,traitmath!I30,"∞")</f>
        <v>∞</v>
      </c>
      <c r="G33" s="65" t="str">
        <f>IF(COUNT(traitmath!J30)=1,traitmath!J30,"∞")</f>
        <v>∞</v>
      </c>
      <c r="H33" s="65" t="str">
        <f>IF(COUNT(traitmath!K30)=1,traitmath!K30,"∞")</f>
        <v>∞</v>
      </c>
      <c r="I33" s="65" t="str">
        <f>IF(COUNT(traitmath!L30)=1,traitmath!L30,"∞")</f>
        <v>∞</v>
      </c>
      <c r="J33" s="65" t="str">
        <f>IF(COUNT(traitmath!M30)=1,traitmath!M30,"∞")</f>
        <v>∞</v>
      </c>
    </row>
    <row r="34" spans="1:10" ht="13.5" thickBot="1" x14ac:dyDescent="0.25">
      <c r="A34" s="18" t="str">
        <f>IF('Ma classe'!B30&lt;&gt;0,'Ma classe'!B30,"aucun élève")</f>
        <v>aucun élève</v>
      </c>
      <c r="B34" s="19" t="str">
        <f>IF('Ma classe'!C30&lt;&gt;0,'Ma classe'!C30,"aucun élève")</f>
        <v>aucun élève</v>
      </c>
      <c r="C34" s="64" t="str">
        <f>IF(COUNT(traitmath!D31:F31)=3,AVERAGE(traitmath!D31:F31),"∞")</f>
        <v>∞</v>
      </c>
      <c r="D34" s="65" t="str">
        <f>IF(COUNT(traitmath!G31)=1,traitmath!G31,"∞")</f>
        <v>∞</v>
      </c>
      <c r="E34" s="65" t="str">
        <f>IF(COUNT(traitmath!H31)=1,traitmath!H31,"∞")</f>
        <v>∞</v>
      </c>
      <c r="F34" s="65" t="str">
        <f>IF(COUNT(traitmath!I31)=1,traitmath!I31,"∞")</f>
        <v>∞</v>
      </c>
      <c r="G34" s="65" t="str">
        <f>IF(COUNT(traitmath!J31)=1,traitmath!J31,"∞")</f>
        <v>∞</v>
      </c>
      <c r="H34" s="65" t="str">
        <f>IF(COUNT(traitmath!K31)=1,traitmath!K31,"∞")</f>
        <v>∞</v>
      </c>
      <c r="I34" s="65" t="str">
        <f>IF(COUNT(traitmath!L31)=1,traitmath!L31,"∞")</f>
        <v>∞</v>
      </c>
      <c r="J34" s="65" t="str">
        <f>IF(COUNT(traitmath!M31)=1,traitmath!M31,"∞")</f>
        <v>∞</v>
      </c>
    </row>
    <row r="35" spans="1:10" x14ac:dyDescent="0.2">
      <c r="A35" s="18" t="str">
        <f>IF('Ma classe'!B31&lt;&gt;0,'Ma classe'!B31,"aucun élève")</f>
        <v>aucun élève</v>
      </c>
      <c r="B35" s="19" t="str">
        <f>IF('Ma classe'!C31&lt;&gt;0,'Ma classe'!C31,"aucun élève")</f>
        <v>aucun élève</v>
      </c>
      <c r="C35" s="64" t="str">
        <f>IF(COUNT(traitmath!D32:F32)=3,AVERAGE(traitmath!D32:F32),"∞")</f>
        <v>∞</v>
      </c>
      <c r="D35" s="65" t="str">
        <f>IF(COUNT(traitmath!G32)=1,traitmath!G32,"∞")</f>
        <v>∞</v>
      </c>
      <c r="E35" s="65" t="str">
        <f>IF(COUNT(traitmath!H32)=1,traitmath!H32,"∞")</f>
        <v>∞</v>
      </c>
      <c r="F35" s="65" t="str">
        <f>IF(COUNT(traitmath!I32)=1,traitmath!I32,"∞")</f>
        <v>∞</v>
      </c>
      <c r="G35" s="65" t="str">
        <f>IF(COUNT(traitmath!J32)=1,traitmath!J32,"∞")</f>
        <v>∞</v>
      </c>
      <c r="H35" s="65" t="str">
        <f>IF(COUNT(traitmath!K32)=1,traitmath!K32,"∞")</f>
        <v>∞</v>
      </c>
      <c r="I35" s="65" t="str">
        <f>IF(COUNT(traitmath!L32)=1,traitmath!L32,"∞")</f>
        <v>∞</v>
      </c>
      <c r="J35" s="65" t="str">
        <f>IF(COUNT(traitmath!M32)=1,traitmath!M32,"∞")</f>
        <v>∞</v>
      </c>
    </row>
  </sheetData>
  <sheetProtection password="C82B" sheet="1" objects="1" scenarios="1"/>
  <mergeCells count="3">
    <mergeCell ref="A5:B5"/>
    <mergeCell ref="B1:J1"/>
    <mergeCell ref="A2:A3"/>
  </mergeCells>
  <conditionalFormatting sqref="F6:F35">
    <cfRule type="cellIs" dxfId="20" priority="13" operator="between">
      <formula>0</formula>
      <formula>0.24</formula>
    </cfRule>
    <cfRule type="cellIs" dxfId="19" priority="14" operator="between">
      <formula>0.25</formula>
      <formula>0.49</formula>
    </cfRule>
    <cfRule type="cellIs" dxfId="18" priority="15" operator="between">
      <formula>0.5</formula>
      <formula>0.74</formula>
    </cfRule>
    <cfRule type="cellIs" dxfId="17" priority="16" operator="between">
      <formula>0.75</formula>
      <formula>1</formula>
    </cfRule>
    <cfRule type="containsText" dxfId="16" priority="17" operator="containsText" text="attente saisie">
      <formula>NOT(ISERROR(SEARCH("attente saisie",F6)))</formula>
    </cfRule>
  </conditionalFormatting>
  <conditionalFormatting sqref="C6:J35">
    <cfRule type="cellIs" dxfId="15" priority="18" operator="between">
      <formula>0</formula>
      <formula>0.24</formula>
    </cfRule>
    <cfRule type="cellIs" dxfId="14" priority="19" operator="between">
      <formula>0.25</formula>
      <formula>0.49</formula>
    </cfRule>
    <cfRule type="cellIs" dxfId="13" priority="20" operator="between">
      <formula>0.5</formula>
      <formula>0.74</formula>
    </cfRule>
    <cfRule type="cellIs" dxfId="12" priority="21" operator="between">
      <formula>0.75</formula>
      <formula>1</formula>
    </cfRule>
    <cfRule type="containsText" dxfId="11" priority="22" operator="containsText" text="∞">
      <formula>NOT(ISERROR(SEARCH("∞",C6)))</formula>
    </cfRule>
  </conditionalFormatting>
  <conditionalFormatting sqref="A6:B35">
    <cfRule type="containsText" dxfId="10" priority="1" operator="containsText" text="aucun élève">
      <formula>NOT(ISERROR(SEARCH("aucun élève",A6)))</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1:K8"/>
  <sheetViews>
    <sheetView zoomScale="90" zoomScaleNormal="90" workbookViewId="0">
      <selection activeCell="B6" sqref="B6"/>
    </sheetView>
  </sheetViews>
  <sheetFormatPr baseColWidth="10" defaultRowHeight="12.75" x14ac:dyDescent="0.2"/>
  <cols>
    <col min="2" max="2" width="18" customWidth="1"/>
    <col min="3" max="10" width="26.7109375" customWidth="1"/>
  </cols>
  <sheetData>
    <row r="1" spans="2:11" ht="13.5" thickBot="1" x14ac:dyDescent="0.25">
      <c r="B1" s="122"/>
      <c r="C1" s="201" t="str">
        <f>CONCATENATE(B6," - Découvrir les nombres et leur utilisation (cycle 1) / Nombres et calculs (cycle 2) : 10 items")</f>
        <v>Nadège - Découvrir les nombres et leur utilisation (cycle 1) / Nombres et calculs (cycle 2) : 10 items</v>
      </c>
      <c r="D1" s="201"/>
      <c r="E1" s="201"/>
      <c r="F1" s="201"/>
      <c r="G1" s="201"/>
      <c r="H1" s="201"/>
      <c r="I1" s="201"/>
      <c r="J1" s="202"/>
    </row>
    <row r="2" spans="2:11" ht="48.75" thickBot="1" x14ac:dyDescent="0.25">
      <c r="B2" s="123" t="s">
        <v>50</v>
      </c>
      <c r="C2" s="32" t="s">
        <v>52</v>
      </c>
      <c r="D2" s="116" t="s">
        <v>54</v>
      </c>
      <c r="E2" s="116" t="s">
        <v>56</v>
      </c>
      <c r="F2" s="116" t="s">
        <v>58</v>
      </c>
      <c r="G2" s="116" t="s">
        <v>131</v>
      </c>
      <c r="H2" s="116" t="s">
        <v>60</v>
      </c>
      <c r="I2" s="116" t="s">
        <v>62</v>
      </c>
      <c r="J2" s="126" t="s">
        <v>62</v>
      </c>
    </row>
    <row r="3" spans="2:11" ht="96.75" thickBot="1" x14ac:dyDescent="0.25">
      <c r="B3" s="123" t="s">
        <v>64</v>
      </c>
      <c r="C3" s="120" t="s">
        <v>53</v>
      </c>
      <c r="D3" s="118" t="s">
        <v>55</v>
      </c>
      <c r="E3" s="117" t="s">
        <v>57</v>
      </c>
      <c r="F3" s="118" t="s">
        <v>65</v>
      </c>
      <c r="G3" s="118" t="s">
        <v>66</v>
      </c>
      <c r="H3" s="118" t="s">
        <v>61</v>
      </c>
      <c r="I3" s="118" t="s">
        <v>67</v>
      </c>
      <c r="J3" s="127" t="s">
        <v>63</v>
      </c>
    </row>
    <row r="4" spans="2:11" s="20" customFormat="1" ht="108.75" thickBot="1" x14ac:dyDescent="0.25">
      <c r="B4" s="124" t="s">
        <v>68</v>
      </c>
      <c r="C4" s="121" t="s">
        <v>139</v>
      </c>
      <c r="D4" s="119" t="s">
        <v>70</v>
      </c>
      <c r="E4" s="119" t="s">
        <v>71</v>
      </c>
      <c r="F4" s="119" t="s">
        <v>72</v>
      </c>
      <c r="G4" s="119" t="s">
        <v>73</v>
      </c>
      <c r="H4" s="119" t="s">
        <v>75</v>
      </c>
      <c r="I4" s="119" t="s">
        <v>72</v>
      </c>
      <c r="J4" s="128" t="s">
        <v>74</v>
      </c>
    </row>
    <row r="5" spans="2:11" s="21" customFormat="1" ht="17.649999999999999" customHeight="1" thickBot="1" x14ac:dyDescent="0.25">
      <c r="B5" s="125" t="s">
        <v>132</v>
      </c>
      <c r="C5" s="108" t="s">
        <v>128</v>
      </c>
      <c r="D5" s="108">
        <v>17</v>
      </c>
      <c r="E5" s="108">
        <v>18</v>
      </c>
      <c r="F5" s="108">
        <v>19</v>
      </c>
      <c r="G5" s="108">
        <v>20</v>
      </c>
      <c r="H5" s="108">
        <v>29</v>
      </c>
      <c r="I5" s="108">
        <v>30</v>
      </c>
      <c r="J5" s="109">
        <v>31</v>
      </c>
    </row>
    <row r="6" spans="2:11" ht="33" customHeight="1" x14ac:dyDescent="0.2">
      <c r="B6" s="130" t="s">
        <v>4</v>
      </c>
      <c r="C6" s="131">
        <f>VLOOKUP($B$6,'prepa graph maths'!$A$5:$I$34,2,FALSE)</f>
        <v>0.83333333333333337</v>
      </c>
      <c r="D6" s="131">
        <f>VLOOKUP($B$6,'prepa graph maths'!$A$5:$I$34,3,FALSE)</f>
        <v>1</v>
      </c>
      <c r="E6" s="131">
        <f>VLOOKUP($B$6,'prepa graph maths'!$A$5:$I$34,4,FALSE)</f>
        <v>0.5</v>
      </c>
      <c r="F6" s="131">
        <f>VLOOKUP($B$6,'prepa graph maths'!$A$5:$I$34,5,FALSE)</f>
        <v>0</v>
      </c>
      <c r="G6" s="131">
        <f>VLOOKUP($B$6,'prepa graph maths'!$A$5:$I$34,6,FALSE)</f>
        <v>1</v>
      </c>
      <c r="H6" s="131">
        <f>VLOOKUP($B$6,'prepa graph maths'!$A$5:$I$34,7,FALSE)</f>
        <v>1</v>
      </c>
      <c r="I6" s="131">
        <f>VLOOKUP($B$6,'prepa graph maths'!$A$5:$I$34,8,FALSE)</f>
        <v>0.5</v>
      </c>
      <c r="J6" s="131">
        <f>VLOOKUP($B$6,'prepa graph maths'!$A$5:$I$34,9,FALSE)</f>
        <v>1</v>
      </c>
    </row>
    <row r="7" spans="2:11" ht="31.5" customHeight="1" thickBot="1" x14ac:dyDescent="0.3">
      <c r="B7" s="132" t="s">
        <v>142</v>
      </c>
      <c r="C7" s="137">
        <f>'prepa graph maths'!B36</f>
        <v>0.83333333333333337</v>
      </c>
      <c r="D7" s="138">
        <f>'prepa graph maths'!C36</f>
        <v>1</v>
      </c>
      <c r="E7" s="139">
        <f>'prepa graph maths'!D36</f>
        <v>0.5</v>
      </c>
      <c r="F7" s="140">
        <f>'prepa graph maths'!E36</f>
        <v>0</v>
      </c>
      <c r="G7" s="138">
        <f>'prepa graph maths'!F36</f>
        <v>1</v>
      </c>
      <c r="H7" s="139">
        <f>'prepa graph maths'!G36</f>
        <v>1</v>
      </c>
      <c r="I7" s="139">
        <f>'prepa graph maths'!H36</f>
        <v>0.5</v>
      </c>
      <c r="J7" s="137">
        <f>'prepa graph maths'!I36</f>
        <v>1</v>
      </c>
      <c r="K7" s="103"/>
    </row>
    <row r="8" spans="2:11" x14ac:dyDescent="0.2">
      <c r="B8" s="98"/>
      <c r="C8" s="98"/>
      <c r="D8" s="98"/>
      <c r="E8" s="98"/>
      <c r="H8" s="98"/>
      <c r="I8" s="98"/>
      <c r="J8" s="98"/>
    </row>
  </sheetData>
  <sheetProtection password="C82B" sheet="1" objects="1" scenarios="1"/>
  <mergeCells count="1">
    <mergeCell ref="C1:J1"/>
  </mergeCells>
  <conditionalFormatting sqref="F6">
    <cfRule type="cellIs" dxfId="9" priority="1" operator="between">
      <formula>0</formula>
      <formula>0.24</formula>
    </cfRule>
    <cfRule type="cellIs" dxfId="8" priority="2" operator="between">
      <formula>0.25</formula>
      <formula>0.49</formula>
    </cfRule>
    <cfRule type="cellIs" dxfId="7" priority="3" operator="between">
      <formula>0.5</formula>
      <formula>0.74</formula>
    </cfRule>
    <cfRule type="cellIs" dxfId="6" priority="4" operator="between">
      <formula>0.75</formula>
      <formula>1</formula>
    </cfRule>
    <cfRule type="containsText" dxfId="5" priority="5" operator="containsText" text="attente saisie">
      <formula>NOT(ISERROR(SEARCH("attente saisie",F6)))</formula>
    </cfRule>
  </conditionalFormatting>
  <conditionalFormatting sqref="C6:J6">
    <cfRule type="cellIs" dxfId="4" priority="6" operator="between">
      <formula>0</formula>
      <formula>0.24</formula>
    </cfRule>
    <cfRule type="cellIs" dxfId="3" priority="7" operator="between">
      <formula>0.25</formula>
      <formula>0.49</formula>
    </cfRule>
    <cfRule type="cellIs" dxfId="2" priority="8" operator="between">
      <formula>0.5</formula>
      <formula>0.74</formula>
    </cfRule>
    <cfRule type="cellIs" dxfId="1" priority="9" operator="between">
      <formula>0.75</formula>
      <formula>1</formula>
    </cfRule>
    <cfRule type="containsText" dxfId="0" priority="10" operator="containsText" text="∞">
      <formula>NOT(ISERROR(SEARCH("∞",C6)))</formula>
    </cfRule>
  </conditionalFormatting>
  <printOptions horizontalCentered="1"/>
  <pageMargins left="0.23622047244094491" right="0.23622047244094491" top="0.74803149606299213" bottom="0.74803149606299213" header="0.31496062992125984" footer="0.31496062992125984"/>
  <pageSetup paperSize="9" scale="57" fitToHeight="0" orientation="landscape" r:id="rId1"/>
  <headerFooter>
    <oddHeader>&amp;A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Oups !" error="Il n'y pas d'èlève avec ce prénom dans votre classe. " promptTitle="Prénom élève" prompt="Sélectionnez le prénom de l'élève dans la liste déroulante ou saisissez-le directement.">
          <x14:formula1>
            <xm:f>'prepa graph maths'!$A$5:$A$34</xm:f>
          </x14:formula1>
          <xm:sqref>B6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8" tint="0.59999389629810485"/>
  </sheetPr>
  <dimension ref="B1:F11"/>
  <sheetViews>
    <sheetView zoomScale="120" zoomScaleNormal="120" workbookViewId="0"/>
  </sheetViews>
  <sheetFormatPr baseColWidth="10" defaultColWidth="11.5703125" defaultRowHeight="12.75" x14ac:dyDescent="0.2"/>
  <cols>
    <col min="1" max="1" width="6" style="12" customWidth="1"/>
    <col min="2" max="2" width="6.7109375" style="12" customWidth="1"/>
    <col min="3" max="3" width="42.7109375" style="12" customWidth="1"/>
    <col min="4" max="4" width="47.7109375" style="12" customWidth="1"/>
    <col min="5" max="5" width="11.5703125" style="12"/>
    <col min="6" max="6" width="71.7109375" style="12" customWidth="1"/>
    <col min="7" max="16384" width="11.5703125" style="12"/>
  </cols>
  <sheetData>
    <row r="1" spans="2:6" ht="13.5" thickBot="1" x14ac:dyDescent="0.25"/>
    <row r="2" spans="2:6" ht="35.25" customHeight="1" thickBot="1" x14ac:dyDescent="0.25">
      <c r="B2" s="28"/>
      <c r="C2" s="181" t="s">
        <v>47</v>
      </c>
      <c r="D2" s="182"/>
      <c r="E2" s="39"/>
      <c r="F2" s="38" t="s">
        <v>48</v>
      </c>
    </row>
    <row r="3" spans="2:6" ht="24.75" thickBot="1" x14ac:dyDescent="0.25">
      <c r="B3" s="185" t="s">
        <v>49</v>
      </c>
      <c r="C3" s="35" t="s">
        <v>50</v>
      </c>
      <c r="D3" s="29" t="s">
        <v>64</v>
      </c>
      <c r="E3" s="37" t="s">
        <v>51</v>
      </c>
      <c r="F3" s="37" t="s">
        <v>68</v>
      </c>
    </row>
    <row r="4" spans="2:6" ht="51" customHeight="1" thickBot="1" x14ac:dyDescent="0.25">
      <c r="B4" s="186"/>
      <c r="C4" s="32" t="s">
        <v>52</v>
      </c>
      <c r="D4" s="31" t="s">
        <v>53</v>
      </c>
      <c r="E4" s="30" t="s">
        <v>128</v>
      </c>
      <c r="F4" s="36" t="s">
        <v>69</v>
      </c>
    </row>
    <row r="5" spans="2:6" ht="36.75" thickBot="1" x14ac:dyDescent="0.25">
      <c r="B5" s="186"/>
      <c r="C5" s="32" t="s">
        <v>54</v>
      </c>
      <c r="D5" s="32" t="s">
        <v>55</v>
      </c>
      <c r="E5" s="30">
        <v>17</v>
      </c>
      <c r="F5" s="36" t="s">
        <v>70</v>
      </c>
    </row>
    <row r="6" spans="2:6" ht="24.75" thickBot="1" x14ac:dyDescent="0.25">
      <c r="B6" s="186"/>
      <c r="C6" s="32" t="s">
        <v>56</v>
      </c>
      <c r="D6" s="31" t="s">
        <v>57</v>
      </c>
      <c r="E6" s="30">
        <v>18</v>
      </c>
      <c r="F6" s="36" t="s">
        <v>71</v>
      </c>
    </row>
    <row r="7" spans="2:6" ht="36.75" thickBot="1" x14ac:dyDescent="0.25">
      <c r="B7" s="186"/>
      <c r="C7" s="32" t="s">
        <v>58</v>
      </c>
      <c r="D7" s="32" t="s">
        <v>65</v>
      </c>
      <c r="E7" s="30">
        <v>19</v>
      </c>
      <c r="F7" s="36" t="s">
        <v>72</v>
      </c>
    </row>
    <row r="8" spans="2:6" ht="48.75" thickBot="1" x14ac:dyDescent="0.25">
      <c r="B8" s="186"/>
      <c r="C8" s="32" t="s">
        <v>59</v>
      </c>
      <c r="D8" s="32" t="s">
        <v>66</v>
      </c>
      <c r="E8" s="30">
        <v>20</v>
      </c>
      <c r="F8" s="36" t="s">
        <v>73</v>
      </c>
    </row>
    <row r="9" spans="2:6" ht="36.75" thickBot="1" x14ac:dyDescent="0.25">
      <c r="B9" s="186"/>
      <c r="C9" s="32" t="s">
        <v>60</v>
      </c>
      <c r="D9" s="32" t="s">
        <v>61</v>
      </c>
      <c r="E9" s="30">
        <v>29</v>
      </c>
      <c r="F9" s="36" t="s">
        <v>75</v>
      </c>
    </row>
    <row r="10" spans="2:6" ht="48.75" thickBot="1" x14ac:dyDescent="0.25">
      <c r="B10" s="186"/>
      <c r="C10" s="32" t="s">
        <v>62</v>
      </c>
      <c r="D10" s="32" t="s">
        <v>67</v>
      </c>
      <c r="E10" s="30">
        <v>30</v>
      </c>
      <c r="F10" s="36" t="s">
        <v>72</v>
      </c>
    </row>
    <row r="11" spans="2:6" ht="36.75" thickBot="1" x14ac:dyDescent="0.25">
      <c r="B11" s="203"/>
      <c r="C11" s="32" t="s">
        <v>62</v>
      </c>
      <c r="D11" s="32" t="s">
        <v>63</v>
      </c>
      <c r="E11" s="30">
        <v>31</v>
      </c>
      <c r="F11" s="36" t="s">
        <v>74</v>
      </c>
    </row>
  </sheetData>
  <sheetProtection algorithmName="SHA-512" hashValue="vgWRPy6L7qE7K7ugUOJ59sZyacwZ71LJuHMNOYTgoBhw1lfVw/JhRajyFqFJaDDAXIU+TahnRuUha0M2bQkrFg==" saltValue="xRQriQerMjlB4uRvqFzoEQ==" spinCount="100000" sheet="1" objects="1" scenarios="1"/>
  <mergeCells count="2">
    <mergeCell ref="C2:D2"/>
    <mergeCell ref="B3:B11"/>
  </mergeCells>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sheetPr>
  <dimension ref="A1:D37"/>
  <sheetViews>
    <sheetView zoomScale="120" zoomScaleNormal="120" workbookViewId="0">
      <selection activeCell="B2" sqref="B2"/>
    </sheetView>
  </sheetViews>
  <sheetFormatPr baseColWidth="10" defaultColWidth="11.5703125" defaultRowHeight="12.75" x14ac:dyDescent="0.2"/>
  <cols>
    <col min="1" max="1" width="5.85546875" style="1" customWidth="1"/>
    <col min="2" max="2" width="22.140625" style="1" customWidth="1"/>
    <col min="3" max="3" width="23.7109375" style="1" customWidth="1"/>
  </cols>
  <sheetData>
    <row r="1" spans="1:4" x14ac:dyDescent="0.2">
      <c r="A1" s="25" t="s">
        <v>0</v>
      </c>
      <c r="B1" s="26" t="s">
        <v>1</v>
      </c>
      <c r="C1" s="26" t="s">
        <v>2</v>
      </c>
    </row>
    <row r="2" spans="1:4" x14ac:dyDescent="0.2">
      <c r="A2" s="2">
        <v>1</v>
      </c>
      <c r="B2" s="3" t="s">
        <v>3</v>
      </c>
      <c r="C2" s="3" t="s">
        <v>4</v>
      </c>
    </row>
    <row r="3" spans="1:4" x14ac:dyDescent="0.2">
      <c r="A3" s="2">
        <v>2</v>
      </c>
      <c r="B3" s="3"/>
      <c r="C3" s="3"/>
    </row>
    <row r="4" spans="1:4" x14ac:dyDescent="0.2">
      <c r="A4" s="2">
        <v>3</v>
      </c>
      <c r="B4" s="3"/>
      <c r="C4" s="3"/>
    </row>
    <row r="5" spans="1:4" x14ac:dyDescent="0.2">
      <c r="A5" s="2">
        <v>4</v>
      </c>
      <c r="B5" s="3"/>
      <c r="C5" s="3"/>
    </row>
    <row r="6" spans="1:4" x14ac:dyDescent="0.2">
      <c r="A6" s="2">
        <v>5</v>
      </c>
      <c r="B6" s="3"/>
      <c r="C6" s="3"/>
    </row>
    <row r="7" spans="1:4" x14ac:dyDescent="0.2">
      <c r="A7" s="2">
        <v>6</v>
      </c>
      <c r="B7" s="3"/>
      <c r="C7" s="3"/>
    </row>
    <row r="8" spans="1:4" x14ac:dyDescent="0.2">
      <c r="A8" s="2">
        <v>7</v>
      </c>
      <c r="B8" s="3"/>
      <c r="C8" s="3"/>
      <c r="D8" s="24"/>
    </row>
    <row r="9" spans="1:4" x14ac:dyDescent="0.2">
      <c r="A9" s="2">
        <v>8</v>
      </c>
      <c r="B9" s="3"/>
      <c r="C9" s="3"/>
    </row>
    <row r="10" spans="1:4" x14ac:dyDescent="0.2">
      <c r="A10" s="2">
        <v>9</v>
      </c>
      <c r="B10" s="3"/>
      <c r="C10" s="3"/>
    </row>
    <row r="11" spans="1:4" x14ac:dyDescent="0.2">
      <c r="A11" s="2">
        <v>10</v>
      </c>
      <c r="B11" s="3"/>
      <c r="C11" s="3"/>
    </row>
    <row r="12" spans="1:4" x14ac:dyDescent="0.2">
      <c r="A12" s="2">
        <v>11</v>
      </c>
      <c r="B12" s="3"/>
      <c r="C12" s="3"/>
    </row>
    <row r="13" spans="1:4" x14ac:dyDescent="0.2">
      <c r="A13" s="2">
        <v>12</v>
      </c>
      <c r="B13" s="3"/>
      <c r="C13" s="3"/>
    </row>
    <row r="14" spans="1:4" x14ac:dyDescent="0.2">
      <c r="A14" s="2">
        <v>13</v>
      </c>
      <c r="B14" s="3"/>
      <c r="C14" s="3"/>
    </row>
    <row r="15" spans="1:4" x14ac:dyDescent="0.2">
      <c r="A15" s="2">
        <v>14</v>
      </c>
      <c r="B15" s="3"/>
      <c r="C15" s="3"/>
    </row>
    <row r="16" spans="1:4" x14ac:dyDescent="0.2">
      <c r="A16" s="2">
        <v>15</v>
      </c>
      <c r="B16" s="3"/>
      <c r="C16" s="3"/>
    </row>
    <row r="17" spans="1:3" x14ac:dyDescent="0.2">
      <c r="A17" s="2">
        <v>16</v>
      </c>
      <c r="B17" s="3"/>
      <c r="C17" s="3"/>
    </row>
    <row r="18" spans="1:3" x14ac:dyDescent="0.2">
      <c r="A18" s="2">
        <v>17</v>
      </c>
      <c r="B18" s="3"/>
      <c r="C18" s="3"/>
    </row>
    <row r="19" spans="1:3" x14ac:dyDescent="0.2">
      <c r="A19" s="2">
        <v>18</v>
      </c>
      <c r="B19" s="3"/>
      <c r="C19" s="3"/>
    </row>
    <row r="20" spans="1:3" x14ac:dyDescent="0.2">
      <c r="A20" s="2">
        <v>19</v>
      </c>
      <c r="B20" s="3"/>
      <c r="C20" s="3"/>
    </row>
    <row r="21" spans="1:3" x14ac:dyDescent="0.2">
      <c r="A21" s="2">
        <v>20</v>
      </c>
      <c r="B21" s="3"/>
      <c r="C21" s="3"/>
    </row>
    <row r="22" spans="1:3" x14ac:dyDescent="0.2">
      <c r="A22" s="2">
        <v>21</v>
      </c>
      <c r="B22" s="3"/>
      <c r="C22" s="3"/>
    </row>
    <row r="23" spans="1:3" x14ac:dyDescent="0.2">
      <c r="A23" s="2">
        <v>22</v>
      </c>
      <c r="B23" s="3"/>
      <c r="C23" s="3"/>
    </row>
    <row r="24" spans="1:3" x14ac:dyDescent="0.2">
      <c r="A24" s="2">
        <v>23</v>
      </c>
      <c r="B24" s="3"/>
      <c r="C24" s="3"/>
    </row>
    <row r="25" spans="1:3" x14ac:dyDescent="0.2">
      <c r="A25" s="2">
        <v>24</v>
      </c>
      <c r="B25" s="3"/>
      <c r="C25" s="3"/>
    </row>
    <row r="26" spans="1:3" x14ac:dyDescent="0.2">
      <c r="A26" s="2">
        <v>25</v>
      </c>
      <c r="B26" s="3"/>
      <c r="C26" s="3"/>
    </row>
    <row r="27" spans="1:3" x14ac:dyDescent="0.2">
      <c r="A27" s="2">
        <v>26</v>
      </c>
      <c r="B27" s="3"/>
      <c r="C27" s="3"/>
    </row>
    <row r="28" spans="1:3" x14ac:dyDescent="0.2">
      <c r="A28" s="2">
        <v>27</v>
      </c>
      <c r="B28" s="3"/>
      <c r="C28" s="3"/>
    </row>
    <row r="29" spans="1:3" x14ac:dyDescent="0.2">
      <c r="A29" s="2">
        <v>28</v>
      </c>
      <c r="B29" s="3"/>
      <c r="C29" s="3"/>
    </row>
    <row r="30" spans="1:3" x14ac:dyDescent="0.2">
      <c r="A30" s="2">
        <v>29</v>
      </c>
      <c r="B30" s="3"/>
      <c r="C30" s="3"/>
    </row>
    <row r="31" spans="1:3" x14ac:dyDescent="0.2">
      <c r="A31" s="2">
        <v>30</v>
      </c>
      <c r="B31" s="3"/>
      <c r="C31" s="3"/>
    </row>
    <row r="32" spans="1:3" x14ac:dyDescent="0.2">
      <c r="A32" s="27"/>
      <c r="C32" s="129"/>
    </row>
    <row r="34" spans="2:3" ht="12.75" customHeight="1" x14ac:dyDescent="0.2">
      <c r="B34" s="165" t="s">
        <v>125</v>
      </c>
      <c r="C34" s="166"/>
    </row>
    <row r="35" spans="2:3" x14ac:dyDescent="0.2">
      <c r="B35" s="167"/>
      <c r="C35" s="168"/>
    </row>
    <row r="36" spans="2:3" x14ac:dyDescent="0.2">
      <c r="B36" s="167"/>
      <c r="C36" s="168"/>
    </row>
    <row r="37" spans="2:3" x14ac:dyDescent="0.2">
      <c r="B37" s="169"/>
      <c r="C37" s="170"/>
    </row>
  </sheetData>
  <sheetProtection password="C82B" sheet="1" objects="1" scenarios="1" selectLockedCells="1"/>
  <mergeCells count="1">
    <mergeCell ref="B34:C37"/>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70C0"/>
  </sheetPr>
  <dimension ref="A1:AG32"/>
  <sheetViews>
    <sheetView zoomScale="115" zoomScaleNormal="115" workbookViewId="0">
      <pane xSplit="3" ySplit="2" topLeftCell="D3" activePane="bottomRight" state="frozen"/>
      <selection activeCell="B4" sqref="B4:G31"/>
      <selection pane="topRight" activeCell="B4" sqref="B4:G31"/>
      <selection pane="bottomLeft" activeCell="B4" sqref="B4:G31"/>
      <selection pane="bottomRight" activeCell="D3" sqref="D3"/>
    </sheetView>
  </sheetViews>
  <sheetFormatPr baseColWidth="10" defaultColWidth="11.5703125" defaultRowHeight="12.75" x14ac:dyDescent="0.2"/>
  <cols>
    <col min="1" max="1" width="6" style="1" customWidth="1"/>
    <col min="4" max="12" width="6.5703125" style="1" customWidth="1"/>
    <col min="13" max="33" width="7.5703125" style="1" customWidth="1"/>
  </cols>
  <sheetData>
    <row r="1" spans="2:33" x14ac:dyDescent="0.2">
      <c r="B1" s="4"/>
      <c r="C1" s="68"/>
      <c r="D1" s="171" t="s">
        <v>118</v>
      </c>
      <c r="E1" s="172"/>
      <c r="F1" s="172"/>
      <c r="G1" s="172"/>
      <c r="H1" s="172"/>
      <c r="I1" s="172"/>
      <c r="J1" s="172"/>
      <c r="K1" s="172"/>
      <c r="L1" s="172"/>
      <c r="M1" s="172"/>
      <c r="N1" s="172"/>
      <c r="O1" s="172"/>
      <c r="P1" s="173"/>
      <c r="Q1" s="171" t="s">
        <v>120</v>
      </c>
      <c r="R1" s="172"/>
      <c r="S1" s="172"/>
      <c r="T1" s="172"/>
      <c r="U1" s="172"/>
      <c r="V1" s="173"/>
      <c r="W1" s="171" t="s">
        <v>121</v>
      </c>
      <c r="X1" s="173"/>
      <c r="Y1" s="171" t="s">
        <v>122</v>
      </c>
      <c r="Z1" s="172"/>
      <c r="AA1" s="172"/>
      <c r="AB1" s="172"/>
      <c r="AC1" s="172"/>
      <c r="AD1" s="172"/>
      <c r="AE1" s="172"/>
      <c r="AF1" s="172"/>
      <c r="AG1" s="173"/>
    </row>
    <row r="2" spans="2:33" s="5" customFormat="1" x14ac:dyDescent="0.2">
      <c r="B2" s="6" t="s">
        <v>1</v>
      </c>
      <c r="C2" s="69" t="s">
        <v>2</v>
      </c>
      <c r="D2" s="70" t="s">
        <v>5</v>
      </c>
      <c r="E2" s="22" t="s">
        <v>6</v>
      </c>
      <c r="F2" s="22" t="s">
        <v>7</v>
      </c>
      <c r="G2" s="22" t="s">
        <v>8</v>
      </c>
      <c r="H2" s="22" t="s">
        <v>9</v>
      </c>
      <c r="I2" s="22" t="s">
        <v>10</v>
      </c>
      <c r="J2" s="22" t="s">
        <v>11</v>
      </c>
      <c r="K2" s="22" t="s">
        <v>12</v>
      </c>
      <c r="L2" s="22" t="s">
        <v>13</v>
      </c>
      <c r="M2" s="22" t="s">
        <v>14</v>
      </c>
      <c r="N2" s="22" t="s">
        <v>15</v>
      </c>
      <c r="O2" s="22" t="s">
        <v>16</v>
      </c>
      <c r="P2" s="71" t="s">
        <v>17</v>
      </c>
      <c r="Q2" s="70" t="s">
        <v>25</v>
      </c>
      <c r="R2" s="67" t="s">
        <v>26</v>
      </c>
      <c r="S2" s="67" t="s">
        <v>27</v>
      </c>
      <c r="T2" s="67" t="s">
        <v>28</v>
      </c>
      <c r="U2" s="67" t="s">
        <v>29</v>
      </c>
      <c r="V2" s="77" t="s">
        <v>30</v>
      </c>
      <c r="W2" s="70" t="s">
        <v>31</v>
      </c>
      <c r="X2" s="77" t="s">
        <v>32</v>
      </c>
      <c r="Y2" s="70" t="s">
        <v>36</v>
      </c>
      <c r="Z2" s="67" t="s">
        <v>37</v>
      </c>
      <c r="AA2" s="67" t="s">
        <v>38</v>
      </c>
      <c r="AB2" s="67" t="s">
        <v>39</v>
      </c>
      <c r="AC2" s="67" t="s">
        <v>40</v>
      </c>
      <c r="AD2" s="67" t="s">
        <v>41</v>
      </c>
      <c r="AE2" s="67" t="s">
        <v>42</v>
      </c>
      <c r="AF2" s="67" t="s">
        <v>43</v>
      </c>
      <c r="AG2" s="77" t="s">
        <v>44</v>
      </c>
    </row>
    <row r="3" spans="2:33" x14ac:dyDescent="0.2">
      <c r="B3" s="7" t="str">
        <f>IF('Ma classe'!B2&lt;&gt;0,'Ma classe'!B2,"aucun élève")</f>
        <v>Adiavou</v>
      </c>
      <c r="C3" s="18" t="str">
        <f>IF('Ma classe'!C2&lt;&gt;0,'Ma classe'!C2,"aucun élève")</f>
        <v>Nadège</v>
      </c>
      <c r="D3" s="72">
        <v>1</v>
      </c>
      <c r="E3" s="8">
        <v>1</v>
      </c>
      <c r="F3" s="8">
        <v>1</v>
      </c>
      <c r="G3" s="8">
        <v>1</v>
      </c>
      <c r="H3" s="8">
        <v>4</v>
      </c>
      <c r="I3" s="8">
        <v>1</v>
      </c>
      <c r="J3" s="8">
        <v>3</v>
      </c>
      <c r="K3" s="8">
        <v>4</v>
      </c>
      <c r="L3" s="8">
        <v>1</v>
      </c>
      <c r="M3" s="8">
        <v>1</v>
      </c>
      <c r="N3" s="8">
        <v>1</v>
      </c>
      <c r="O3" s="8">
        <v>9</v>
      </c>
      <c r="P3" s="73">
        <v>0</v>
      </c>
      <c r="Q3" s="72">
        <v>0</v>
      </c>
      <c r="R3" s="8">
        <v>1</v>
      </c>
      <c r="S3" s="8">
        <v>1</v>
      </c>
      <c r="T3" s="8">
        <v>1</v>
      </c>
      <c r="U3" s="8">
        <v>3</v>
      </c>
      <c r="V3" s="73">
        <v>1</v>
      </c>
      <c r="W3" s="72">
        <v>1</v>
      </c>
      <c r="X3" s="73">
        <v>4</v>
      </c>
      <c r="Y3" s="72">
        <v>1</v>
      </c>
      <c r="Z3" s="8">
        <v>1</v>
      </c>
      <c r="AA3" s="8">
        <v>1</v>
      </c>
      <c r="AB3" s="8">
        <v>1</v>
      </c>
      <c r="AC3" s="8">
        <v>1</v>
      </c>
      <c r="AD3" s="8">
        <v>1</v>
      </c>
      <c r="AE3" s="8">
        <v>0</v>
      </c>
      <c r="AF3" s="8">
        <v>4</v>
      </c>
      <c r="AG3" s="73">
        <v>1</v>
      </c>
    </row>
    <row r="4" spans="2:33" x14ac:dyDescent="0.2">
      <c r="B4" s="7" t="str">
        <f>IF('Ma classe'!B3&lt;&gt;0,'Ma classe'!B3,"aucun élève")</f>
        <v>aucun élève</v>
      </c>
      <c r="C4" s="18" t="str">
        <f>IF('Ma classe'!C3&lt;&gt;0,'Ma classe'!C3,"aucun élève")</f>
        <v>aucun élève</v>
      </c>
      <c r="D4" s="72" t="s">
        <v>45</v>
      </c>
      <c r="E4" s="8" t="s">
        <v>45</v>
      </c>
      <c r="F4" s="8" t="s">
        <v>45</v>
      </c>
      <c r="G4" s="8" t="s">
        <v>45</v>
      </c>
      <c r="H4" s="8" t="s">
        <v>45</v>
      </c>
      <c r="I4" s="8" t="s">
        <v>45</v>
      </c>
      <c r="J4" s="8" t="s">
        <v>45</v>
      </c>
      <c r="K4" s="8" t="s">
        <v>45</v>
      </c>
      <c r="L4" s="8" t="s">
        <v>45</v>
      </c>
      <c r="M4" s="8" t="s">
        <v>45</v>
      </c>
      <c r="N4" s="8" t="s">
        <v>45</v>
      </c>
      <c r="O4" s="8" t="s">
        <v>45</v>
      </c>
      <c r="P4" s="73" t="s">
        <v>45</v>
      </c>
      <c r="Q4" s="72" t="s">
        <v>45</v>
      </c>
      <c r="R4" s="8" t="s">
        <v>45</v>
      </c>
      <c r="S4" s="8" t="s">
        <v>45</v>
      </c>
      <c r="T4" s="8" t="s">
        <v>45</v>
      </c>
      <c r="U4" s="8" t="s">
        <v>45</v>
      </c>
      <c r="V4" s="73" t="s">
        <v>45</v>
      </c>
      <c r="W4" s="72" t="s">
        <v>45</v>
      </c>
      <c r="X4" s="73" t="s">
        <v>45</v>
      </c>
      <c r="Y4" s="72" t="s">
        <v>45</v>
      </c>
      <c r="Z4" s="8" t="s">
        <v>45</v>
      </c>
      <c r="AA4" s="8" t="s">
        <v>45</v>
      </c>
      <c r="AB4" s="8" t="s">
        <v>45</v>
      </c>
      <c r="AC4" s="8" t="s">
        <v>45</v>
      </c>
      <c r="AD4" s="8" t="s">
        <v>45</v>
      </c>
      <c r="AE4" s="8" t="s">
        <v>45</v>
      </c>
      <c r="AF4" s="8" t="s">
        <v>45</v>
      </c>
      <c r="AG4" s="73" t="s">
        <v>45</v>
      </c>
    </row>
    <row r="5" spans="2:33" x14ac:dyDescent="0.2">
      <c r="B5" s="7" t="str">
        <f>IF('Ma classe'!B4&lt;&gt;0,'Ma classe'!B4,"aucun élève")</f>
        <v>aucun élève</v>
      </c>
      <c r="C5" s="18" t="str">
        <f>IF('Ma classe'!C4&lt;&gt;0,'Ma classe'!C4,"aucun élève")</f>
        <v>aucun élève</v>
      </c>
      <c r="D5" s="72" t="s">
        <v>45</v>
      </c>
      <c r="E5" s="8" t="s">
        <v>45</v>
      </c>
      <c r="F5" s="8" t="s">
        <v>45</v>
      </c>
      <c r="G5" s="8" t="s">
        <v>45</v>
      </c>
      <c r="H5" s="8" t="s">
        <v>45</v>
      </c>
      <c r="I5" s="8" t="s">
        <v>45</v>
      </c>
      <c r="J5" s="8" t="s">
        <v>45</v>
      </c>
      <c r="K5" s="8" t="s">
        <v>45</v>
      </c>
      <c r="L5" s="8" t="s">
        <v>45</v>
      </c>
      <c r="M5" s="8" t="s">
        <v>45</v>
      </c>
      <c r="N5" s="8" t="s">
        <v>45</v>
      </c>
      <c r="O5" s="8" t="s">
        <v>45</v>
      </c>
      <c r="P5" s="73" t="s">
        <v>45</v>
      </c>
      <c r="Q5" s="72" t="s">
        <v>45</v>
      </c>
      <c r="R5" s="8" t="s">
        <v>45</v>
      </c>
      <c r="S5" s="8" t="s">
        <v>45</v>
      </c>
      <c r="T5" s="8" t="s">
        <v>45</v>
      </c>
      <c r="U5" s="8" t="s">
        <v>45</v>
      </c>
      <c r="V5" s="73" t="s">
        <v>45</v>
      </c>
      <c r="W5" s="72" t="s">
        <v>45</v>
      </c>
      <c r="X5" s="73" t="s">
        <v>45</v>
      </c>
      <c r="Y5" s="72" t="s">
        <v>45</v>
      </c>
      <c r="Z5" s="8" t="s">
        <v>45</v>
      </c>
      <c r="AA5" s="8" t="s">
        <v>45</v>
      </c>
      <c r="AB5" s="8" t="s">
        <v>45</v>
      </c>
      <c r="AC5" s="8" t="s">
        <v>45</v>
      </c>
      <c r="AD5" s="8" t="s">
        <v>45</v>
      </c>
      <c r="AE5" s="8" t="s">
        <v>45</v>
      </c>
      <c r="AF5" s="8" t="s">
        <v>45</v>
      </c>
      <c r="AG5" s="73" t="s">
        <v>45</v>
      </c>
    </row>
    <row r="6" spans="2:33" x14ac:dyDescent="0.2">
      <c r="B6" s="7" t="str">
        <f>IF('Ma classe'!B5&lt;&gt;0,'Ma classe'!B5,"aucun élève")</f>
        <v>aucun élève</v>
      </c>
      <c r="C6" s="18" t="str">
        <f>IF('Ma classe'!C5&lt;&gt;0,'Ma classe'!C5,"aucun élève")</f>
        <v>aucun élève</v>
      </c>
      <c r="D6" s="72" t="s">
        <v>45</v>
      </c>
      <c r="E6" s="8" t="s">
        <v>45</v>
      </c>
      <c r="F6" s="8" t="s">
        <v>45</v>
      </c>
      <c r="G6" s="8" t="s">
        <v>45</v>
      </c>
      <c r="H6" s="8" t="s">
        <v>45</v>
      </c>
      <c r="I6" s="8" t="s">
        <v>45</v>
      </c>
      <c r="J6" s="8" t="s">
        <v>45</v>
      </c>
      <c r="K6" s="8" t="s">
        <v>45</v>
      </c>
      <c r="L6" s="8" t="s">
        <v>45</v>
      </c>
      <c r="M6" s="8" t="s">
        <v>45</v>
      </c>
      <c r="N6" s="8" t="s">
        <v>45</v>
      </c>
      <c r="O6" s="8" t="s">
        <v>45</v>
      </c>
      <c r="P6" s="73" t="s">
        <v>45</v>
      </c>
      <c r="Q6" s="72" t="s">
        <v>45</v>
      </c>
      <c r="R6" s="8" t="s">
        <v>45</v>
      </c>
      <c r="S6" s="8" t="s">
        <v>45</v>
      </c>
      <c r="T6" s="8" t="s">
        <v>45</v>
      </c>
      <c r="U6" s="8" t="s">
        <v>45</v>
      </c>
      <c r="V6" s="73" t="s">
        <v>45</v>
      </c>
      <c r="W6" s="72" t="s">
        <v>45</v>
      </c>
      <c r="X6" s="73" t="s">
        <v>45</v>
      </c>
      <c r="Y6" s="72" t="s">
        <v>45</v>
      </c>
      <c r="Z6" s="8" t="s">
        <v>45</v>
      </c>
      <c r="AA6" s="8" t="s">
        <v>45</v>
      </c>
      <c r="AB6" s="8" t="s">
        <v>45</v>
      </c>
      <c r="AC6" s="8" t="s">
        <v>45</v>
      </c>
      <c r="AD6" s="8" t="s">
        <v>45</v>
      </c>
      <c r="AE6" s="8" t="s">
        <v>45</v>
      </c>
      <c r="AF6" s="8" t="s">
        <v>45</v>
      </c>
      <c r="AG6" s="73" t="s">
        <v>45</v>
      </c>
    </row>
    <row r="7" spans="2:33" x14ac:dyDescent="0.2">
      <c r="B7" s="7" t="str">
        <f>IF('Ma classe'!B6&lt;&gt;0,'Ma classe'!B6,"aucun élève")</f>
        <v>aucun élève</v>
      </c>
      <c r="C7" s="18" t="str">
        <f>IF('Ma classe'!C6&lt;&gt;0,'Ma classe'!C6,"aucun élève")</f>
        <v>aucun élève</v>
      </c>
      <c r="D7" s="72" t="s">
        <v>45</v>
      </c>
      <c r="E7" s="8" t="s">
        <v>45</v>
      </c>
      <c r="F7" s="8" t="s">
        <v>45</v>
      </c>
      <c r="G7" s="8" t="s">
        <v>45</v>
      </c>
      <c r="H7" s="8" t="s">
        <v>45</v>
      </c>
      <c r="I7" s="8" t="s">
        <v>45</v>
      </c>
      <c r="J7" s="8" t="s">
        <v>45</v>
      </c>
      <c r="K7" s="8" t="s">
        <v>45</v>
      </c>
      <c r="L7" s="8" t="s">
        <v>45</v>
      </c>
      <c r="M7" s="8" t="s">
        <v>45</v>
      </c>
      <c r="N7" s="8" t="s">
        <v>45</v>
      </c>
      <c r="O7" s="8" t="s">
        <v>45</v>
      </c>
      <c r="P7" s="73" t="s">
        <v>45</v>
      </c>
      <c r="Q7" s="72" t="s">
        <v>45</v>
      </c>
      <c r="R7" s="8" t="s">
        <v>45</v>
      </c>
      <c r="S7" s="8" t="s">
        <v>45</v>
      </c>
      <c r="T7" s="8" t="s">
        <v>45</v>
      </c>
      <c r="U7" s="8" t="s">
        <v>45</v>
      </c>
      <c r="V7" s="73" t="s">
        <v>45</v>
      </c>
      <c r="W7" s="72" t="s">
        <v>45</v>
      </c>
      <c r="X7" s="73" t="s">
        <v>45</v>
      </c>
      <c r="Y7" s="72" t="s">
        <v>45</v>
      </c>
      <c r="Z7" s="8" t="s">
        <v>45</v>
      </c>
      <c r="AA7" s="8" t="s">
        <v>45</v>
      </c>
      <c r="AB7" s="8" t="s">
        <v>45</v>
      </c>
      <c r="AC7" s="8" t="s">
        <v>45</v>
      </c>
      <c r="AD7" s="8" t="s">
        <v>45</v>
      </c>
      <c r="AE7" s="8" t="s">
        <v>45</v>
      </c>
      <c r="AF7" s="8" t="s">
        <v>45</v>
      </c>
      <c r="AG7" s="73" t="s">
        <v>45</v>
      </c>
    </row>
    <row r="8" spans="2:33" x14ac:dyDescent="0.2">
      <c r="B8" s="7" t="str">
        <f>IF('Ma classe'!B7&lt;&gt;0,'Ma classe'!B7,"aucun élève")</f>
        <v>aucun élève</v>
      </c>
      <c r="C8" s="18" t="str">
        <f>IF('Ma classe'!C7&lt;&gt;0,'Ma classe'!C7,"aucun élève")</f>
        <v>aucun élève</v>
      </c>
      <c r="D8" s="72" t="s">
        <v>45</v>
      </c>
      <c r="E8" s="8" t="s">
        <v>45</v>
      </c>
      <c r="F8" s="8" t="s">
        <v>45</v>
      </c>
      <c r="G8" s="8" t="s">
        <v>45</v>
      </c>
      <c r="H8" s="8" t="s">
        <v>45</v>
      </c>
      <c r="I8" s="8" t="s">
        <v>45</v>
      </c>
      <c r="J8" s="8" t="s">
        <v>45</v>
      </c>
      <c r="K8" s="8" t="s">
        <v>45</v>
      </c>
      <c r="L8" s="8" t="s">
        <v>45</v>
      </c>
      <c r="M8" s="8" t="s">
        <v>45</v>
      </c>
      <c r="N8" s="8" t="s">
        <v>45</v>
      </c>
      <c r="O8" s="8" t="s">
        <v>45</v>
      </c>
      <c r="P8" s="73" t="s">
        <v>45</v>
      </c>
      <c r="Q8" s="72" t="s">
        <v>45</v>
      </c>
      <c r="R8" s="8" t="s">
        <v>45</v>
      </c>
      <c r="S8" s="8" t="s">
        <v>45</v>
      </c>
      <c r="T8" s="8" t="s">
        <v>45</v>
      </c>
      <c r="U8" s="8" t="s">
        <v>45</v>
      </c>
      <c r="V8" s="73" t="s">
        <v>45</v>
      </c>
      <c r="W8" s="72" t="s">
        <v>45</v>
      </c>
      <c r="X8" s="73" t="s">
        <v>45</v>
      </c>
      <c r="Y8" s="72" t="s">
        <v>45</v>
      </c>
      <c r="Z8" s="8" t="s">
        <v>45</v>
      </c>
      <c r="AA8" s="8" t="s">
        <v>45</v>
      </c>
      <c r="AB8" s="8" t="s">
        <v>45</v>
      </c>
      <c r="AC8" s="8" t="s">
        <v>45</v>
      </c>
      <c r="AD8" s="8" t="s">
        <v>45</v>
      </c>
      <c r="AE8" s="8" t="s">
        <v>45</v>
      </c>
      <c r="AF8" s="8" t="s">
        <v>45</v>
      </c>
      <c r="AG8" s="73" t="s">
        <v>45</v>
      </c>
    </row>
    <row r="9" spans="2:33" x14ac:dyDescent="0.2">
      <c r="B9" s="7" t="str">
        <f>IF('Ma classe'!B8&lt;&gt;0,'Ma classe'!B8,"aucun élève")</f>
        <v>aucun élève</v>
      </c>
      <c r="C9" s="18" t="str">
        <f>IF('Ma classe'!C8&lt;&gt;0,'Ma classe'!C8,"aucun élève")</f>
        <v>aucun élève</v>
      </c>
      <c r="D9" s="72" t="s">
        <v>45</v>
      </c>
      <c r="E9" s="8" t="s">
        <v>45</v>
      </c>
      <c r="F9" s="8" t="s">
        <v>45</v>
      </c>
      <c r="G9" s="8" t="s">
        <v>45</v>
      </c>
      <c r="H9" s="8" t="s">
        <v>45</v>
      </c>
      <c r="I9" s="8" t="s">
        <v>45</v>
      </c>
      <c r="J9" s="8" t="s">
        <v>45</v>
      </c>
      <c r="K9" s="8" t="s">
        <v>45</v>
      </c>
      <c r="L9" s="8" t="s">
        <v>45</v>
      </c>
      <c r="M9" s="8" t="s">
        <v>45</v>
      </c>
      <c r="N9" s="8" t="s">
        <v>45</v>
      </c>
      <c r="O9" s="8" t="s">
        <v>45</v>
      </c>
      <c r="P9" s="73" t="s">
        <v>45</v>
      </c>
      <c r="Q9" s="72" t="s">
        <v>45</v>
      </c>
      <c r="R9" s="8" t="s">
        <v>45</v>
      </c>
      <c r="S9" s="8" t="s">
        <v>45</v>
      </c>
      <c r="T9" s="8" t="s">
        <v>45</v>
      </c>
      <c r="U9" s="8" t="s">
        <v>45</v>
      </c>
      <c r="V9" s="73" t="s">
        <v>45</v>
      </c>
      <c r="W9" s="72" t="s">
        <v>45</v>
      </c>
      <c r="X9" s="73" t="s">
        <v>45</v>
      </c>
      <c r="Y9" s="72" t="s">
        <v>45</v>
      </c>
      <c r="Z9" s="8" t="s">
        <v>45</v>
      </c>
      <c r="AA9" s="8" t="s">
        <v>45</v>
      </c>
      <c r="AB9" s="8" t="s">
        <v>45</v>
      </c>
      <c r="AC9" s="8" t="s">
        <v>45</v>
      </c>
      <c r="AD9" s="8" t="s">
        <v>45</v>
      </c>
      <c r="AE9" s="8" t="s">
        <v>45</v>
      </c>
      <c r="AF9" s="8" t="s">
        <v>45</v>
      </c>
      <c r="AG9" s="73" t="s">
        <v>45</v>
      </c>
    </row>
    <row r="10" spans="2:33" x14ac:dyDescent="0.2">
      <c r="B10" s="7" t="str">
        <f>IF('Ma classe'!B9&lt;&gt;0,'Ma classe'!B9,"aucun élève")</f>
        <v>aucun élève</v>
      </c>
      <c r="C10" s="18" t="str">
        <f>IF('Ma classe'!C9&lt;&gt;0,'Ma classe'!C9,"aucun élève")</f>
        <v>aucun élève</v>
      </c>
      <c r="D10" s="72" t="s">
        <v>45</v>
      </c>
      <c r="E10" s="8" t="s">
        <v>45</v>
      </c>
      <c r="F10" s="8" t="s">
        <v>45</v>
      </c>
      <c r="G10" s="8" t="s">
        <v>45</v>
      </c>
      <c r="H10" s="8" t="s">
        <v>45</v>
      </c>
      <c r="I10" s="8" t="s">
        <v>45</v>
      </c>
      <c r="J10" s="8" t="s">
        <v>45</v>
      </c>
      <c r="K10" s="8" t="s">
        <v>45</v>
      </c>
      <c r="L10" s="8" t="s">
        <v>45</v>
      </c>
      <c r="M10" s="8" t="s">
        <v>45</v>
      </c>
      <c r="N10" s="8" t="s">
        <v>45</v>
      </c>
      <c r="O10" s="8" t="s">
        <v>45</v>
      </c>
      <c r="P10" s="73" t="s">
        <v>45</v>
      </c>
      <c r="Q10" s="72" t="s">
        <v>45</v>
      </c>
      <c r="R10" s="8" t="s">
        <v>45</v>
      </c>
      <c r="S10" s="8" t="s">
        <v>45</v>
      </c>
      <c r="T10" s="8" t="s">
        <v>45</v>
      </c>
      <c r="U10" s="8" t="s">
        <v>45</v>
      </c>
      <c r="V10" s="73" t="s">
        <v>45</v>
      </c>
      <c r="W10" s="72" t="s">
        <v>45</v>
      </c>
      <c r="X10" s="73" t="s">
        <v>45</v>
      </c>
      <c r="Y10" s="72" t="s">
        <v>45</v>
      </c>
      <c r="Z10" s="8" t="s">
        <v>45</v>
      </c>
      <c r="AA10" s="8" t="s">
        <v>45</v>
      </c>
      <c r="AB10" s="8" t="s">
        <v>45</v>
      </c>
      <c r="AC10" s="8" t="s">
        <v>45</v>
      </c>
      <c r="AD10" s="8" t="s">
        <v>45</v>
      </c>
      <c r="AE10" s="8" t="s">
        <v>45</v>
      </c>
      <c r="AF10" s="8" t="s">
        <v>45</v>
      </c>
      <c r="AG10" s="73" t="s">
        <v>45</v>
      </c>
    </row>
    <row r="11" spans="2:33" x14ac:dyDescent="0.2">
      <c r="B11" s="7" t="str">
        <f>IF('Ma classe'!B10&lt;&gt;0,'Ma classe'!B10,"aucun élève")</f>
        <v>aucun élève</v>
      </c>
      <c r="C11" s="18" t="str">
        <f>IF('Ma classe'!C10&lt;&gt;0,'Ma classe'!C10,"aucun élève")</f>
        <v>aucun élève</v>
      </c>
      <c r="D11" s="72" t="s">
        <v>45</v>
      </c>
      <c r="E11" s="8" t="s">
        <v>45</v>
      </c>
      <c r="F11" s="8" t="s">
        <v>45</v>
      </c>
      <c r="G11" s="8" t="s">
        <v>45</v>
      </c>
      <c r="H11" s="8" t="s">
        <v>45</v>
      </c>
      <c r="I11" s="8" t="s">
        <v>45</v>
      </c>
      <c r="J11" s="8" t="s">
        <v>45</v>
      </c>
      <c r="K11" s="8" t="s">
        <v>45</v>
      </c>
      <c r="L11" s="8" t="s">
        <v>45</v>
      </c>
      <c r="M11" s="8" t="s">
        <v>45</v>
      </c>
      <c r="N11" s="8" t="s">
        <v>45</v>
      </c>
      <c r="O11" s="8" t="s">
        <v>45</v>
      </c>
      <c r="P11" s="73" t="s">
        <v>45</v>
      </c>
      <c r="Q11" s="72" t="s">
        <v>45</v>
      </c>
      <c r="R11" s="8" t="s">
        <v>45</v>
      </c>
      <c r="S11" s="8" t="s">
        <v>45</v>
      </c>
      <c r="T11" s="8" t="s">
        <v>45</v>
      </c>
      <c r="U11" s="8" t="s">
        <v>45</v>
      </c>
      <c r="V11" s="73" t="s">
        <v>45</v>
      </c>
      <c r="W11" s="72" t="s">
        <v>45</v>
      </c>
      <c r="X11" s="73" t="s">
        <v>45</v>
      </c>
      <c r="Y11" s="72" t="s">
        <v>45</v>
      </c>
      <c r="Z11" s="8" t="s">
        <v>45</v>
      </c>
      <c r="AA11" s="8" t="s">
        <v>45</v>
      </c>
      <c r="AB11" s="8" t="s">
        <v>45</v>
      </c>
      <c r="AC11" s="8" t="s">
        <v>45</v>
      </c>
      <c r="AD11" s="8" t="s">
        <v>45</v>
      </c>
      <c r="AE11" s="8" t="s">
        <v>45</v>
      </c>
      <c r="AF11" s="8" t="s">
        <v>45</v>
      </c>
      <c r="AG11" s="73" t="s">
        <v>45</v>
      </c>
    </row>
    <row r="12" spans="2:33" x14ac:dyDescent="0.2">
      <c r="B12" s="7" t="str">
        <f>IF('Ma classe'!B11&lt;&gt;0,'Ma classe'!B11,"aucun élève")</f>
        <v>aucun élève</v>
      </c>
      <c r="C12" s="18" t="str">
        <f>IF('Ma classe'!C11&lt;&gt;0,'Ma classe'!C11,"aucun élève")</f>
        <v>aucun élève</v>
      </c>
      <c r="D12" s="72" t="s">
        <v>45</v>
      </c>
      <c r="E12" s="8" t="s">
        <v>45</v>
      </c>
      <c r="F12" s="8" t="s">
        <v>45</v>
      </c>
      <c r="G12" s="8" t="s">
        <v>45</v>
      </c>
      <c r="H12" s="8" t="s">
        <v>45</v>
      </c>
      <c r="I12" s="8" t="s">
        <v>45</v>
      </c>
      <c r="J12" s="8" t="s">
        <v>45</v>
      </c>
      <c r="K12" s="8" t="s">
        <v>45</v>
      </c>
      <c r="L12" s="8" t="s">
        <v>45</v>
      </c>
      <c r="M12" s="8" t="s">
        <v>45</v>
      </c>
      <c r="N12" s="8" t="s">
        <v>45</v>
      </c>
      <c r="O12" s="8" t="s">
        <v>45</v>
      </c>
      <c r="P12" s="73" t="s">
        <v>45</v>
      </c>
      <c r="Q12" s="72" t="s">
        <v>45</v>
      </c>
      <c r="R12" s="8" t="s">
        <v>45</v>
      </c>
      <c r="S12" s="8" t="s">
        <v>45</v>
      </c>
      <c r="T12" s="8" t="s">
        <v>45</v>
      </c>
      <c r="U12" s="8" t="s">
        <v>45</v>
      </c>
      <c r="V12" s="73" t="s">
        <v>45</v>
      </c>
      <c r="W12" s="72" t="s">
        <v>45</v>
      </c>
      <c r="X12" s="73" t="s">
        <v>45</v>
      </c>
      <c r="Y12" s="72" t="s">
        <v>45</v>
      </c>
      <c r="Z12" s="8" t="s">
        <v>45</v>
      </c>
      <c r="AA12" s="8" t="s">
        <v>45</v>
      </c>
      <c r="AB12" s="8" t="s">
        <v>45</v>
      </c>
      <c r="AC12" s="8" t="s">
        <v>45</v>
      </c>
      <c r="AD12" s="8" t="s">
        <v>45</v>
      </c>
      <c r="AE12" s="8" t="s">
        <v>45</v>
      </c>
      <c r="AF12" s="8" t="s">
        <v>45</v>
      </c>
      <c r="AG12" s="73" t="s">
        <v>45</v>
      </c>
    </row>
    <row r="13" spans="2:33" x14ac:dyDescent="0.2">
      <c r="B13" s="7" t="str">
        <f>IF('Ma classe'!B12&lt;&gt;0,'Ma classe'!B12,"aucun élève")</f>
        <v>aucun élève</v>
      </c>
      <c r="C13" s="18" t="str">
        <f>IF('Ma classe'!C12&lt;&gt;0,'Ma classe'!C12,"aucun élève")</f>
        <v>aucun élève</v>
      </c>
      <c r="D13" s="72" t="s">
        <v>45</v>
      </c>
      <c r="E13" s="8" t="s">
        <v>45</v>
      </c>
      <c r="F13" s="8" t="s">
        <v>45</v>
      </c>
      <c r="G13" s="8" t="s">
        <v>45</v>
      </c>
      <c r="H13" s="8" t="s">
        <v>45</v>
      </c>
      <c r="I13" s="8" t="s">
        <v>45</v>
      </c>
      <c r="J13" s="8" t="s">
        <v>45</v>
      </c>
      <c r="K13" s="8" t="s">
        <v>45</v>
      </c>
      <c r="L13" s="8" t="s">
        <v>45</v>
      </c>
      <c r="M13" s="8" t="s">
        <v>45</v>
      </c>
      <c r="N13" s="8" t="s">
        <v>45</v>
      </c>
      <c r="O13" s="8" t="s">
        <v>45</v>
      </c>
      <c r="P13" s="73" t="s">
        <v>45</v>
      </c>
      <c r="Q13" s="72" t="s">
        <v>45</v>
      </c>
      <c r="R13" s="8" t="s">
        <v>45</v>
      </c>
      <c r="S13" s="8" t="s">
        <v>45</v>
      </c>
      <c r="T13" s="8" t="s">
        <v>45</v>
      </c>
      <c r="U13" s="8" t="s">
        <v>45</v>
      </c>
      <c r="V13" s="73" t="s">
        <v>45</v>
      </c>
      <c r="W13" s="72" t="s">
        <v>45</v>
      </c>
      <c r="X13" s="73" t="s">
        <v>45</v>
      </c>
      <c r="Y13" s="72" t="s">
        <v>45</v>
      </c>
      <c r="Z13" s="8" t="s">
        <v>45</v>
      </c>
      <c r="AA13" s="8" t="s">
        <v>45</v>
      </c>
      <c r="AB13" s="8" t="s">
        <v>45</v>
      </c>
      <c r="AC13" s="8" t="s">
        <v>45</v>
      </c>
      <c r="AD13" s="8" t="s">
        <v>45</v>
      </c>
      <c r="AE13" s="8" t="s">
        <v>45</v>
      </c>
      <c r="AF13" s="8" t="s">
        <v>45</v>
      </c>
      <c r="AG13" s="73" t="s">
        <v>45</v>
      </c>
    </row>
    <row r="14" spans="2:33" x14ac:dyDescent="0.2">
      <c r="B14" s="7" t="str">
        <f>IF('Ma classe'!B13&lt;&gt;0,'Ma classe'!B13,"aucun élève")</f>
        <v>aucun élève</v>
      </c>
      <c r="C14" s="18" t="str">
        <f>IF('Ma classe'!C13&lt;&gt;0,'Ma classe'!C13,"aucun élève")</f>
        <v>aucun élève</v>
      </c>
      <c r="D14" s="72" t="s">
        <v>45</v>
      </c>
      <c r="E14" s="8" t="s">
        <v>45</v>
      </c>
      <c r="F14" s="8" t="s">
        <v>45</v>
      </c>
      <c r="G14" s="8" t="s">
        <v>45</v>
      </c>
      <c r="H14" s="8" t="s">
        <v>45</v>
      </c>
      <c r="I14" s="8" t="s">
        <v>45</v>
      </c>
      <c r="J14" s="8" t="s">
        <v>45</v>
      </c>
      <c r="K14" s="8" t="s">
        <v>45</v>
      </c>
      <c r="L14" s="8" t="s">
        <v>45</v>
      </c>
      <c r="M14" s="8" t="s">
        <v>45</v>
      </c>
      <c r="N14" s="8" t="s">
        <v>45</v>
      </c>
      <c r="O14" s="8" t="s">
        <v>45</v>
      </c>
      <c r="P14" s="73" t="s">
        <v>45</v>
      </c>
      <c r="Q14" s="72" t="s">
        <v>45</v>
      </c>
      <c r="R14" s="8" t="s">
        <v>45</v>
      </c>
      <c r="S14" s="8" t="s">
        <v>45</v>
      </c>
      <c r="T14" s="8" t="s">
        <v>45</v>
      </c>
      <c r="U14" s="8" t="s">
        <v>45</v>
      </c>
      <c r="V14" s="73" t="s">
        <v>45</v>
      </c>
      <c r="W14" s="72" t="s">
        <v>45</v>
      </c>
      <c r="X14" s="73" t="s">
        <v>45</v>
      </c>
      <c r="Y14" s="72" t="s">
        <v>45</v>
      </c>
      <c r="Z14" s="8" t="s">
        <v>45</v>
      </c>
      <c r="AA14" s="8" t="s">
        <v>45</v>
      </c>
      <c r="AB14" s="8" t="s">
        <v>45</v>
      </c>
      <c r="AC14" s="8" t="s">
        <v>45</v>
      </c>
      <c r="AD14" s="8" t="s">
        <v>45</v>
      </c>
      <c r="AE14" s="8" t="s">
        <v>45</v>
      </c>
      <c r="AF14" s="8" t="s">
        <v>45</v>
      </c>
      <c r="AG14" s="73" t="s">
        <v>45</v>
      </c>
    </row>
    <row r="15" spans="2:33" x14ac:dyDescent="0.2">
      <c r="B15" s="7" t="str">
        <f>IF('Ma classe'!B14&lt;&gt;0,'Ma classe'!B14,"aucun élève")</f>
        <v>aucun élève</v>
      </c>
      <c r="C15" s="18" t="str">
        <f>IF('Ma classe'!C14&lt;&gt;0,'Ma classe'!C14,"aucun élève")</f>
        <v>aucun élève</v>
      </c>
      <c r="D15" s="72" t="s">
        <v>45</v>
      </c>
      <c r="E15" s="8" t="s">
        <v>45</v>
      </c>
      <c r="F15" s="8" t="s">
        <v>45</v>
      </c>
      <c r="G15" s="8" t="s">
        <v>45</v>
      </c>
      <c r="H15" s="8" t="s">
        <v>45</v>
      </c>
      <c r="I15" s="8" t="s">
        <v>45</v>
      </c>
      <c r="J15" s="8" t="s">
        <v>45</v>
      </c>
      <c r="K15" s="8" t="s">
        <v>45</v>
      </c>
      <c r="L15" s="8" t="s">
        <v>45</v>
      </c>
      <c r="M15" s="8" t="s">
        <v>45</v>
      </c>
      <c r="N15" s="8" t="s">
        <v>45</v>
      </c>
      <c r="O15" s="8" t="s">
        <v>45</v>
      </c>
      <c r="P15" s="73" t="s">
        <v>45</v>
      </c>
      <c r="Q15" s="72" t="s">
        <v>45</v>
      </c>
      <c r="R15" s="8" t="s">
        <v>45</v>
      </c>
      <c r="S15" s="8" t="s">
        <v>45</v>
      </c>
      <c r="T15" s="8" t="s">
        <v>45</v>
      </c>
      <c r="U15" s="8" t="s">
        <v>45</v>
      </c>
      <c r="V15" s="73" t="s">
        <v>45</v>
      </c>
      <c r="W15" s="72" t="s">
        <v>45</v>
      </c>
      <c r="X15" s="73" t="s">
        <v>45</v>
      </c>
      <c r="Y15" s="72" t="s">
        <v>45</v>
      </c>
      <c r="Z15" s="8" t="s">
        <v>45</v>
      </c>
      <c r="AA15" s="8" t="s">
        <v>45</v>
      </c>
      <c r="AB15" s="8" t="s">
        <v>45</v>
      </c>
      <c r="AC15" s="8" t="s">
        <v>45</v>
      </c>
      <c r="AD15" s="8" t="s">
        <v>45</v>
      </c>
      <c r="AE15" s="8" t="s">
        <v>45</v>
      </c>
      <c r="AF15" s="8" t="s">
        <v>45</v>
      </c>
      <c r="AG15" s="73" t="s">
        <v>45</v>
      </c>
    </row>
    <row r="16" spans="2:33" x14ac:dyDescent="0.2">
      <c r="B16" s="7" t="str">
        <f>IF('Ma classe'!B15&lt;&gt;0,'Ma classe'!B15,"aucun élève")</f>
        <v>aucun élève</v>
      </c>
      <c r="C16" s="18" t="str">
        <f>IF('Ma classe'!C15&lt;&gt;0,'Ma classe'!C15,"aucun élève")</f>
        <v>aucun élève</v>
      </c>
      <c r="D16" s="72" t="s">
        <v>45</v>
      </c>
      <c r="E16" s="8" t="s">
        <v>45</v>
      </c>
      <c r="F16" s="8" t="s">
        <v>45</v>
      </c>
      <c r="G16" s="8" t="s">
        <v>45</v>
      </c>
      <c r="H16" s="8" t="s">
        <v>45</v>
      </c>
      <c r="I16" s="8" t="s">
        <v>45</v>
      </c>
      <c r="J16" s="8" t="s">
        <v>45</v>
      </c>
      <c r="K16" s="8" t="s">
        <v>45</v>
      </c>
      <c r="L16" s="8" t="s">
        <v>45</v>
      </c>
      <c r="M16" s="8" t="s">
        <v>45</v>
      </c>
      <c r="N16" s="8" t="s">
        <v>45</v>
      </c>
      <c r="O16" s="8" t="s">
        <v>45</v>
      </c>
      <c r="P16" s="73" t="s">
        <v>45</v>
      </c>
      <c r="Q16" s="72" t="s">
        <v>45</v>
      </c>
      <c r="R16" s="8" t="s">
        <v>45</v>
      </c>
      <c r="S16" s="8" t="s">
        <v>45</v>
      </c>
      <c r="T16" s="8" t="s">
        <v>45</v>
      </c>
      <c r="U16" s="8" t="s">
        <v>45</v>
      </c>
      <c r="V16" s="73" t="s">
        <v>45</v>
      </c>
      <c r="W16" s="72" t="s">
        <v>45</v>
      </c>
      <c r="X16" s="73" t="s">
        <v>45</v>
      </c>
      <c r="Y16" s="72" t="s">
        <v>45</v>
      </c>
      <c r="Z16" s="8" t="s">
        <v>45</v>
      </c>
      <c r="AA16" s="8" t="s">
        <v>45</v>
      </c>
      <c r="AB16" s="8" t="s">
        <v>45</v>
      </c>
      <c r="AC16" s="8" t="s">
        <v>45</v>
      </c>
      <c r="AD16" s="8" t="s">
        <v>45</v>
      </c>
      <c r="AE16" s="8" t="s">
        <v>45</v>
      </c>
      <c r="AF16" s="8" t="s">
        <v>45</v>
      </c>
      <c r="AG16" s="73" t="s">
        <v>45</v>
      </c>
    </row>
    <row r="17" spans="2:33" x14ac:dyDescent="0.2">
      <c r="B17" s="7" t="str">
        <f>IF('Ma classe'!B16&lt;&gt;0,'Ma classe'!B16,"aucun élève")</f>
        <v>aucun élève</v>
      </c>
      <c r="C17" s="18" t="str">
        <f>IF('Ma classe'!C16&lt;&gt;0,'Ma classe'!C16,"aucun élève")</f>
        <v>aucun élève</v>
      </c>
      <c r="D17" s="72" t="s">
        <v>45</v>
      </c>
      <c r="E17" s="8" t="s">
        <v>45</v>
      </c>
      <c r="F17" s="8" t="s">
        <v>45</v>
      </c>
      <c r="G17" s="8" t="s">
        <v>45</v>
      </c>
      <c r="H17" s="8" t="s">
        <v>45</v>
      </c>
      <c r="I17" s="8" t="s">
        <v>45</v>
      </c>
      <c r="J17" s="8" t="s">
        <v>45</v>
      </c>
      <c r="K17" s="8" t="s">
        <v>45</v>
      </c>
      <c r="L17" s="8" t="s">
        <v>45</v>
      </c>
      <c r="M17" s="8" t="s">
        <v>45</v>
      </c>
      <c r="N17" s="8" t="s">
        <v>45</v>
      </c>
      <c r="O17" s="8" t="s">
        <v>45</v>
      </c>
      <c r="P17" s="73" t="s">
        <v>45</v>
      </c>
      <c r="Q17" s="72" t="s">
        <v>45</v>
      </c>
      <c r="R17" s="8" t="s">
        <v>45</v>
      </c>
      <c r="S17" s="8" t="s">
        <v>45</v>
      </c>
      <c r="T17" s="8" t="s">
        <v>45</v>
      </c>
      <c r="U17" s="8" t="s">
        <v>45</v>
      </c>
      <c r="V17" s="73" t="s">
        <v>45</v>
      </c>
      <c r="W17" s="72" t="s">
        <v>45</v>
      </c>
      <c r="X17" s="73" t="s">
        <v>45</v>
      </c>
      <c r="Y17" s="72" t="s">
        <v>45</v>
      </c>
      <c r="Z17" s="8" t="s">
        <v>45</v>
      </c>
      <c r="AA17" s="8" t="s">
        <v>45</v>
      </c>
      <c r="AB17" s="8" t="s">
        <v>45</v>
      </c>
      <c r="AC17" s="8" t="s">
        <v>45</v>
      </c>
      <c r="AD17" s="8" t="s">
        <v>45</v>
      </c>
      <c r="AE17" s="8" t="s">
        <v>45</v>
      </c>
      <c r="AF17" s="8" t="s">
        <v>45</v>
      </c>
      <c r="AG17" s="73" t="s">
        <v>45</v>
      </c>
    </row>
    <row r="18" spans="2:33" x14ac:dyDescent="0.2">
      <c r="B18" s="7" t="str">
        <f>IF('Ma classe'!B17&lt;&gt;0,'Ma classe'!B17,"aucun élève")</f>
        <v>aucun élève</v>
      </c>
      <c r="C18" s="18" t="str">
        <f>IF('Ma classe'!C17&lt;&gt;0,'Ma classe'!C17,"aucun élève")</f>
        <v>aucun élève</v>
      </c>
      <c r="D18" s="72" t="s">
        <v>45</v>
      </c>
      <c r="E18" s="8" t="s">
        <v>45</v>
      </c>
      <c r="F18" s="8" t="s">
        <v>45</v>
      </c>
      <c r="G18" s="8" t="s">
        <v>45</v>
      </c>
      <c r="H18" s="8" t="s">
        <v>45</v>
      </c>
      <c r="I18" s="8" t="s">
        <v>45</v>
      </c>
      <c r="J18" s="8" t="s">
        <v>45</v>
      </c>
      <c r="K18" s="8" t="s">
        <v>45</v>
      </c>
      <c r="L18" s="8" t="s">
        <v>45</v>
      </c>
      <c r="M18" s="8" t="s">
        <v>45</v>
      </c>
      <c r="N18" s="8" t="s">
        <v>45</v>
      </c>
      <c r="O18" s="8" t="s">
        <v>45</v>
      </c>
      <c r="P18" s="73" t="s">
        <v>45</v>
      </c>
      <c r="Q18" s="72" t="s">
        <v>45</v>
      </c>
      <c r="R18" s="8" t="s">
        <v>45</v>
      </c>
      <c r="S18" s="8" t="s">
        <v>45</v>
      </c>
      <c r="T18" s="8" t="s">
        <v>45</v>
      </c>
      <c r="U18" s="8" t="s">
        <v>45</v>
      </c>
      <c r="V18" s="73" t="s">
        <v>45</v>
      </c>
      <c r="W18" s="72" t="s">
        <v>45</v>
      </c>
      <c r="X18" s="73" t="s">
        <v>45</v>
      </c>
      <c r="Y18" s="72" t="s">
        <v>45</v>
      </c>
      <c r="Z18" s="8" t="s">
        <v>45</v>
      </c>
      <c r="AA18" s="8" t="s">
        <v>45</v>
      </c>
      <c r="AB18" s="8" t="s">
        <v>45</v>
      </c>
      <c r="AC18" s="8" t="s">
        <v>45</v>
      </c>
      <c r="AD18" s="8" t="s">
        <v>45</v>
      </c>
      <c r="AE18" s="8" t="s">
        <v>45</v>
      </c>
      <c r="AF18" s="8" t="s">
        <v>45</v>
      </c>
      <c r="AG18" s="73" t="s">
        <v>45</v>
      </c>
    </row>
    <row r="19" spans="2:33" x14ac:dyDescent="0.2">
      <c r="B19" s="7" t="str">
        <f>IF('Ma classe'!B18&lt;&gt;0,'Ma classe'!B18,"aucun élève")</f>
        <v>aucun élève</v>
      </c>
      <c r="C19" s="18" t="str">
        <f>IF('Ma classe'!C18&lt;&gt;0,'Ma classe'!C18,"aucun élève")</f>
        <v>aucun élève</v>
      </c>
      <c r="D19" s="72" t="s">
        <v>45</v>
      </c>
      <c r="E19" s="8" t="s">
        <v>45</v>
      </c>
      <c r="F19" s="8" t="s">
        <v>45</v>
      </c>
      <c r="G19" s="8" t="s">
        <v>45</v>
      </c>
      <c r="H19" s="8" t="s">
        <v>45</v>
      </c>
      <c r="I19" s="8" t="s">
        <v>45</v>
      </c>
      <c r="J19" s="8" t="s">
        <v>45</v>
      </c>
      <c r="K19" s="8" t="s">
        <v>45</v>
      </c>
      <c r="L19" s="8" t="s">
        <v>45</v>
      </c>
      <c r="M19" s="8" t="s">
        <v>45</v>
      </c>
      <c r="N19" s="8" t="s">
        <v>45</v>
      </c>
      <c r="O19" s="8" t="s">
        <v>45</v>
      </c>
      <c r="P19" s="73" t="s">
        <v>45</v>
      </c>
      <c r="Q19" s="72" t="s">
        <v>45</v>
      </c>
      <c r="R19" s="8" t="s">
        <v>45</v>
      </c>
      <c r="S19" s="8" t="s">
        <v>45</v>
      </c>
      <c r="T19" s="8" t="s">
        <v>45</v>
      </c>
      <c r="U19" s="8" t="s">
        <v>45</v>
      </c>
      <c r="V19" s="73" t="s">
        <v>45</v>
      </c>
      <c r="W19" s="72" t="s">
        <v>45</v>
      </c>
      <c r="X19" s="73" t="s">
        <v>45</v>
      </c>
      <c r="Y19" s="72" t="s">
        <v>45</v>
      </c>
      <c r="Z19" s="8" t="s">
        <v>45</v>
      </c>
      <c r="AA19" s="8" t="s">
        <v>45</v>
      </c>
      <c r="AB19" s="8" t="s">
        <v>45</v>
      </c>
      <c r="AC19" s="8" t="s">
        <v>45</v>
      </c>
      <c r="AD19" s="8" t="s">
        <v>45</v>
      </c>
      <c r="AE19" s="8" t="s">
        <v>45</v>
      </c>
      <c r="AF19" s="8" t="s">
        <v>45</v>
      </c>
      <c r="AG19" s="73" t="s">
        <v>45</v>
      </c>
    </row>
    <row r="20" spans="2:33" x14ac:dyDescent="0.2">
      <c r="B20" s="7" t="str">
        <f>IF('Ma classe'!B19&lt;&gt;0,'Ma classe'!B19,"aucun élève")</f>
        <v>aucun élève</v>
      </c>
      <c r="C20" s="18" t="str">
        <f>IF('Ma classe'!C19&lt;&gt;0,'Ma classe'!C19,"aucun élève")</f>
        <v>aucun élève</v>
      </c>
      <c r="D20" s="72" t="s">
        <v>45</v>
      </c>
      <c r="E20" s="8" t="s">
        <v>45</v>
      </c>
      <c r="F20" s="8" t="s">
        <v>45</v>
      </c>
      <c r="G20" s="8" t="s">
        <v>45</v>
      </c>
      <c r="H20" s="8" t="s">
        <v>45</v>
      </c>
      <c r="I20" s="8" t="s">
        <v>45</v>
      </c>
      <c r="J20" s="8" t="s">
        <v>45</v>
      </c>
      <c r="K20" s="8" t="s">
        <v>45</v>
      </c>
      <c r="L20" s="8" t="s">
        <v>45</v>
      </c>
      <c r="M20" s="8" t="s">
        <v>45</v>
      </c>
      <c r="N20" s="8" t="s">
        <v>45</v>
      </c>
      <c r="O20" s="8" t="s">
        <v>45</v>
      </c>
      <c r="P20" s="73" t="s">
        <v>45</v>
      </c>
      <c r="Q20" s="72" t="s">
        <v>45</v>
      </c>
      <c r="R20" s="8" t="s">
        <v>45</v>
      </c>
      <c r="S20" s="8" t="s">
        <v>45</v>
      </c>
      <c r="T20" s="8" t="s">
        <v>45</v>
      </c>
      <c r="U20" s="8" t="s">
        <v>45</v>
      </c>
      <c r="V20" s="73" t="s">
        <v>45</v>
      </c>
      <c r="W20" s="72" t="s">
        <v>45</v>
      </c>
      <c r="X20" s="73" t="s">
        <v>45</v>
      </c>
      <c r="Y20" s="72" t="s">
        <v>45</v>
      </c>
      <c r="Z20" s="8" t="s">
        <v>45</v>
      </c>
      <c r="AA20" s="8" t="s">
        <v>45</v>
      </c>
      <c r="AB20" s="8" t="s">
        <v>45</v>
      </c>
      <c r="AC20" s="8" t="s">
        <v>45</v>
      </c>
      <c r="AD20" s="8" t="s">
        <v>45</v>
      </c>
      <c r="AE20" s="8" t="s">
        <v>45</v>
      </c>
      <c r="AF20" s="8" t="s">
        <v>45</v>
      </c>
      <c r="AG20" s="73" t="s">
        <v>45</v>
      </c>
    </row>
    <row r="21" spans="2:33" x14ac:dyDescent="0.2">
      <c r="B21" s="7" t="str">
        <f>IF('Ma classe'!B20&lt;&gt;0,'Ma classe'!B20,"aucun élève")</f>
        <v>aucun élève</v>
      </c>
      <c r="C21" s="18" t="str">
        <f>IF('Ma classe'!C20&lt;&gt;0,'Ma classe'!C20,"aucun élève")</f>
        <v>aucun élève</v>
      </c>
      <c r="D21" s="72" t="s">
        <v>45</v>
      </c>
      <c r="E21" s="8" t="s">
        <v>45</v>
      </c>
      <c r="F21" s="8" t="s">
        <v>45</v>
      </c>
      <c r="G21" s="8" t="s">
        <v>45</v>
      </c>
      <c r="H21" s="8" t="s">
        <v>45</v>
      </c>
      <c r="I21" s="8" t="s">
        <v>45</v>
      </c>
      <c r="J21" s="8" t="s">
        <v>45</v>
      </c>
      <c r="K21" s="8" t="s">
        <v>45</v>
      </c>
      <c r="L21" s="8" t="s">
        <v>45</v>
      </c>
      <c r="M21" s="8" t="s">
        <v>45</v>
      </c>
      <c r="N21" s="8" t="s">
        <v>45</v>
      </c>
      <c r="O21" s="8" t="s">
        <v>45</v>
      </c>
      <c r="P21" s="73" t="s">
        <v>45</v>
      </c>
      <c r="Q21" s="72" t="s">
        <v>45</v>
      </c>
      <c r="R21" s="8" t="s">
        <v>45</v>
      </c>
      <c r="S21" s="8" t="s">
        <v>45</v>
      </c>
      <c r="T21" s="8" t="s">
        <v>45</v>
      </c>
      <c r="U21" s="8" t="s">
        <v>45</v>
      </c>
      <c r="V21" s="73" t="s">
        <v>45</v>
      </c>
      <c r="W21" s="72" t="s">
        <v>45</v>
      </c>
      <c r="X21" s="73" t="s">
        <v>45</v>
      </c>
      <c r="Y21" s="72" t="s">
        <v>45</v>
      </c>
      <c r="Z21" s="8" t="s">
        <v>45</v>
      </c>
      <c r="AA21" s="8" t="s">
        <v>45</v>
      </c>
      <c r="AB21" s="8" t="s">
        <v>45</v>
      </c>
      <c r="AC21" s="8" t="s">
        <v>45</v>
      </c>
      <c r="AD21" s="8" t="s">
        <v>45</v>
      </c>
      <c r="AE21" s="8" t="s">
        <v>45</v>
      </c>
      <c r="AF21" s="8" t="s">
        <v>45</v>
      </c>
      <c r="AG21" s="73" t="s">
        <v>45</v>
      </c>
    </row>
    <row r="22" spans="2:33" x14ac:dyDescent="0.2">
      <c r="B22" s="7" t="str">
        <f>IF('Ma classe'!B21&lt;&gt;0,'Ma classe'!B21,"aucun élève")</f>
        <v>aucun élève</v>
      </c>
      <c r="C22" s="18" t="str">
        <f>IF('Ma classe'!C21&lt;&gt;0,'Ma classe'!C21,"aucun élève")</f>
        <v>aucun élève</v>
      </c>
      <c r="D22" s="72" t="s">
        <v>45</v>
      </c>
      <c r="E22" s="8" t="s">
        <v>45</v>
      </c>
      <c r="F22" s="8" t="s">
        <v>45</v>
      </c>
      <c r="G22" s="8" t="s">
        <v>45</v>
      </c>
      <c r="H22" s="8" t="s">
        <v>45</v>
      </c>
      <c r="I22" s="8" t="s">
        <v>45</v>
      </c>
      <c r="J22" s="8" t="s">
        <v>45</v>
      </c>
      <c r="K22" s="8" t="s">
        <v>45</v>
      </c>
      <c r="L22" s="8" t="s">
        <v>45</v>
      </c>
      <c r="M22" s="8" t="s">
        <v>45</v>
      </c>
      <c r="N22" s="8" t="s">
        <v>45</v>
      </c>
      <c r="O22" s="8" t="s">
        <v>45</v>
      </c>
      <c r="P22" s="73" t="s">
        <v>45</v>
      </c>
      <c r="Q22" s="72" t="s">
        <v>45</v>
      </c>
      <c r="R22" s="8" t="s">
        <v>45</v>
      </c>
      <c r="S22" s="8" t="s">
        <v>45</v>
      </c>
      <c r="T22" s="8" t="s">
        <v>45</v>
      </c>
      <c r="U22" s="8" t="s">
        <v>45</v>
      </c>
      <c r="V22" s="73" t="s">
        <v>45</v>
      </c>
      <c r="W22" s="72" t="s">
        <v>45</v>
      </c>
      <c r="X22" s="73" t="s">
        <v>45</v>
      </c>
      <c r="Y22" s="72" t="s">
        <v>45</v>
      </c>
      <c r="Z22" s="8" t="s">
        <v>45</v>
      </c>
      <c r="AA22" s="8" t="s">
        <v>45</v>
      </c>
      <c r="AB22" s="8" t="s">
        <v>45</v>
      </c>
      <c r="AC22" s="8" t="s">
        <v>45</v>
      </c>
      <c r="AD22" s="8" t="s">
        <v>45</v>
      </c>
      <c r="AE22" s="8" t="s">
        <v>45</v>
      </c>
      <c r="AF22" s="8" t="s">
        <v>45</v>
      </c>
      <c r="AG22" s="73" t="s">
        <v>45</v>
      </c>
    </row>
    <row r="23" spans="2:33" x14ac:dyDescent="0.2">
      <c r="B23" s="7" t="str">
        <f>IF('Ma classe'!B22&lt;&gt;0,'Ma classe'!B22,"aucun élève")</f>
        <v>aucun élève</v>
      </c>
      <c r="C23" s="18" t="str">
        <f>IF('Ma classe'!C22&lt;&gt;0,'Ma classe'!C22,"aucun élève")</f>
        <v>aucun élève</v>
      </c>
      <c r="D23" s="72" t="s">
        <v>45</v>
      </c>
      <c r="E23" s="8" t="s">
        <v>45</v>
      </c>
      <c r="F23" s="8" t="s">
        <v>45</v>
      </c>
      <c r="G23" s="8" t="s">
        <v>45</v>
      </c>
      <c r="H23" s="8" t="s">
        <v>45</v>
      </c>
      <c r="I23" s="8" t="s">
        <v>45</v>
      </c>
      <c r="J23" s="8" t="s">
        <v>45</v>
      </c>
      <c r="K23" s="8" t="s">
        <v>45</v>
      </c>
      <c r="L23" s="8" t="s">
        <v>45</v>
      </c>
      <c r="M23" s="8" t="s">
        <v>45</v>
      </c>
      <c r="N23" s="8" t="s">
        <v>45</v>
      </c>
      <c r="O23" s="8" t="s">
        <v>45</v>
      </c>
      <c r="P23" s="73" t="s">
        <v>45</v>
      </c>
      <c r="Q23" s="72" t="s">
        <v>45</v>
      </c>
      <c r="R23" s="8" t="s">
        <v>45</v>
      </c>
      <c r="S23" s="8" t="s">
        <v>45</v>
      </c>
      <c r="T23" s="8" t="s">
        <v>45</v>
      </c>
      <c r="U23" s="8" t="s">
        <v>45</v>
      </c>
      <c r="V23" s="73" t="s">
        <v>45</v>
      </c>
      <c r="W23" s="72" t="s">
        <v>45</v>
      </c>
      <c r="X23" s="73" t="s">
        <v>45</v>
      </c>
      <c r="Y23" s="72" t="s">
        <v>45</v>
      </c>
      <c r="Z23" s="8" t="s">
        <v>45</v>
      </c>
      <c r="AA23" s="8" t="s">
        <v>45</v>
      </c>
      <c r="AB23" s="8" t="s">
        <v>45</v>
      </c>
      <c r="AC23" s="8" t="s">
        <v>45</v>
      </c>
      <c r="AD23" s="8" t="s">
        <v>45</v>
      </c>
      <c r="AE23" s="8" t="s">
        <v>45</v>
      </c>
      <c r="AF23" s="8" t="s">
        <v>45</v>
      </c>
      <c r="AG23" s="73" t="s">
        <v>45</v>
      </c>
    </row>
    <row r="24" spans="2:33" x14ac:dyDescent="0.2">
      <c r="B24" s="7" t="str">
        <f>IF('Ma classe'!B23&lt;&gt;0,'Ma classe'!B23,"aucun élève")</f>
        <v>aucun élève</v>
      </c>
      <c r="C24" s="18" t="str">
        <f>IF('Ma classe'!C23&lt;&gt;0,'Ma classe'!C23,"aucun élève")</f>
        <v>aucun élève</v>
      </c>
      <c r="D24" s="72" t="s">
        <v>45</v>
      </c>
      <c r="E24" s="8" t="s">
        <v>45</v>
      </c>
      <c r="F24" s="8" t="s">
        <v>45</v>
      </c>
      <c r="G24" s="8" t="s">
        <v>45</v>
      </c>
      <c r="H24" s="8" t="s">
        <v>45</v>
      </c>
      <c r="I24" s="8" t="s">
        <v>45</v>
      </c>
      <c r="J24" s="8" t="s">
        <v>45</v>
      </c>
      <c r="K24" s="8" t="s">
        <v>45</v>
      </c>
      <c r="L24" s="8" t="s">
        <v>45</v>
      </c>
      <c r="M24" s="8" t="s">
        <v>45</v>
      </c>
      <c r="N24" s="8" t="s">
        <v>45</v>
      </c>
      <c r="O24" s="8" t="s">
        <v>45</v>
      </c>
      <c r="P24" s="73" t="s">
        <v>45</v>
      </c>
      <c r="Q24" s="72" t="s">
        <v>45</v>
      </c>
      <c r="R24" s="8" t="s">
        <v>45</v>
      </c>
      <c r="S24" s="8" t="s">
        <v>45</v>
      </c>
      <c r="T24" s="8" t="s">
        <v>45</v>
      </c>
      <c r="U24" s="8" t="s">
        <v>45</v>
      </c>
      <c r="V24" s="73" t="s">
        <v>45</v>
      </c>
      <c r="W24" s="72" t="s">
        <v>45</v>
      </c>
      <c r="X24" s="73" t="s">
        <v>45</v>
      </c>
      <c r="Y24" s="72" t="s">
        <v>45</v>
      </c>
      <c r="Z24" s="8" t="s">
        <v>45</v>
      </c>
      <c r="AA24" s="8" t="s">
        <v>45</v>
      </c>
      <c r="AB24" s="8" t="s">
        <v>45</v>
      </c>
      <c r="AC24" s="8" t="s">
        <v>45</v>
      </c>
      <c r="AD24" s="8" t="s">
        <v>45</v>
      </c>
      <c r="AE24" s="8" t="s">
        <v>45</v>
      </c>
      <c r="AF24" s="8" t="s">
        <v>45</v>
      </c>
      <c r="AG24" s="73" t="s">
        <v>45</v>
      </c>
    </row>
    <row r="25" spans="2:33" x14ac:dyDescent="0.2">
      <c r="B25" s="7" t="str">
        <f>IF('Ma classe'!B24&lt;&gt;0,'Ma classe'!B24,"aucun élève")</f>
        <v>aucun élève</v>
      </c>
      <c r="C25" s="18" t="str">
        <f>IF('Ma classe'!C24&lt;&gt;0,'Ma classe'!C24,"aucun élève")</f>
        <v>aucun élève</v>
      </c>
      <c r="D25" s="72" t="s">
        <v>45</v>
      </c>
      <c r="E25" s="8" t="s">
        <v>45</v>
      </c>
      <c r="F25" s="8" t="s">
        <v>45</v>
      </c>
      <c r="G25" s="8" t="s">
        <v>45</v>
      </c>
      <c r="H25" s="8" t="s">
        <v>45</v>
      </c>
      <c r="I25" s="8" t="s">
        <v>45</v>
      </c>
      <c r="J25" s="8" t="s">
        <v>45</v>
      </c>
      <c r="K25" s="8" t="s">
        <v>45</v>
      </c>
      <c r="L25" s="8" t="s">
        <v>45</v>
      </c>
      <c r="M25" s="8" t="s">
        <v>45</v>
      </c>
      <c r="N25" s="8" t="s">
        <v>45</v>
      </c>
      <c r="O25" s="8" t="s">
        <v>45</v>
      </c>
      <c r="P25" s="73" t="s">
        <v>45</v>
      </c>
      <c r="Q25" s="72" t="s">
        <v>45</v>
      </c>
      <c r="R25" s="8" t="s">
        <v>45</v>
      </c>
      <c r="S25" s="8" t="s">
        <v>45</v>
      </c>
      <c r="T25" s="8" t="s">
        <v>45</v>
      </c>
      <c r="U25" s="8" t="s">
        <v>45</v>
      </c>
      <c r="V25" s="73" t="s">
        <v>45</v>
      </c>
      <c r="W25" s="72" t="s">
        <v>45</v>
      </c>
      <c r="X25" s="73" t="s">
        <v>45</v>
      </c>
      <c r="Y25" s="72" t="s">
        <v>45</v>
      </c>
      <c r="Z25" s="8" t="s">
        <v>45</v>
      </c>
      <c r="AA25" s="8" t="s">
        <v>45</v>
      </c>
      <c r="AB25" s="8" t="s">
        <v>45</v>
      </c>
      <c r="AC25" s="8" t="s">
        <v>45</v>
      </c>
      <c r="AD25" s="8" t="s">
        <v>45</v>
      </c>
      <c r="AE25" s="8" t="s">
        <v>45</v>
      </c>
      <c r="AF25" s="8" t="s">
        <v>45</v>
      </c>
      <c r="AG25" s="73" t="s">
        <v>45</v>
      </c>
    </row>
    <row r="26" spans="2:33" x14ac:dyDescent="0.2">
      <c r="B26" s="7" t="str">
        <f>IF('Ma classe'!B25&lt;&gt;0,'Ma classe'!B25,"aucun élève")</f>
        <v>aucun élève</v>
      </c>
      <c r="C26" s="18" t="str">
        <f>IF('Ma classe'!C25&lt;&gt;0,'Ma classe'!C25,"aucun élève")</f>
        <v>aucun élève</v>
      </c>
      <c r="D26" s="72" t="s">
        <v>45</v>
      </c>
      <c r="E26" s="8" t="s">
        <v>45</v>
      </c>
      <c r="F26" s="8" t="s">
        <v>45</v>
      </c>
      <c r="G26" s="8" t="s">
        <v>45</v>
      </c>
      <c r="H26" s="8" t="s">
        <v>45</v>
      </c>
      <c r="I26" s="8" t="s">
        <v>45</v>
      </c>
      <c r="J26" s="8" t="s">
        <v>45</v>
      </c>
      <c r="K26" s="8" t="s">
        <v>45</v>
      </c>
      <c r="L26" s="8" t="s">
        <v>45</v>
      </c>
      <c r="M26" s="8" t="s">
        <v>45</v>
      </c>
      <c r="N26" s="8" t="s">
        <v>45</v>
      </c>
      <c r="O26" s="8" t="s">
        <v>45</v>
      </c>
      <c r="P26" s="73" t="s">
        <v>45</v>
      </c>
      <c r="Q26" s="72" t="s">
        <v>45</v>
      </c>
      <c r="R26" s="8" t="s">
        <v>45</v>
      </c>
      <c r="S26" s="8" t="s">
        <v>45</v>
      </c>
      <c r="T26" s="8" t="s">
        <v>45</v>
      </c>
      <c r="U26" s="8" t="s">
        <v>45</v>
      </c>
      <c r="V26" s="73" t="s">
        <v>45</v>
      </c>
      <c r="W26" s="72" t="s">
        <v>45</v>
      </c>
      <c r="X26" s="73" t="s">
        <v>45</v>
      </c>
      <c r="Y26" s="72" t="s">
        <v>45</v>
      </c>
      <c r="Z26" s="8" t="s">
        <v>45</v>
      </c>
      <c r="AA26" s="8" t="s">
        <v>45</v>
      </c>
      <c r="AB26" s="8" t="s">
        <v>45</v>
      </c>
      <c r="AC26" s="8" t="s">
        <v>45</v>
      </c>
      <c r="AD26" s="8" t="s">
        <v>45</v>
      </c>
      <c r="AE26" s="8" t="s">
        <v>45</v>
      </c>
      <c r="AF26" s="8" t="s">
        <v>45</v>
      </c>
      <c r="AG26" s="73" t="s">
        <v>45</v>
      </c>
    </row>
    <row r="27" spans="2:33" x14ac:dyDescent="0.2">
      <c r="B27" s="7" t="str">
        <f>IF('Ma classe'!B26&lt;&gt;0,'Ma classe'!B26,"aucun élève")</f>
        <v>aucun élève</v>
      </c>
      <c r="C27" s="18" t="str">
        <f>IF('Ma classe'!C26&lt;&gt;0,'Ma classe'!C26,"aucun élève")</f>
        <v>aucun élève</v>
      </c>
      <c r="D27" s="72" t="s">
        <v>45</v>
      </c>
      <c r="E27" s="8" t="s">
        <v>45</v>
      </c>
      <c r="F27" s="8" t="s">
        <v>45</v>
      </c>
      <c r="G27" s="8" t="s">
        <v>45</v>
      </c>
      <c r="H27" s="8" t="s">
        <v>45</v>
      </c>
      <c r="I27" s="8" t="s">
        <v>45</v>
      </c>
      <c r="J27" s="8" t="s">
        <v>45</v>
      </c>
      <c r="K27" s="8" t="s">
        <v>45</v>
      </c>
      <c r="L27" s="8" t="s">
        <v>45</v>
      </c>
      <c r="M27" s="8" t="s">
        <v>45</v>
      </c>
      <c r="N27" s="8" t="s">
        <v>45</v>
      </c>
      <c r="O27" s="8" t="s">
        <v>45</v>
      </c>
      <c r="P27" s="73" t="s">
        <v>45</v>
      </c>
      <c r="Q27" s="72" t="s">
        <v>45</v>
      </c>
      <c r="R27" s="8" t="s">
        <v>45</v>
      </c>
      <c r="S27" s="8" t="s">
        <v>45</v>
      </c>
      <c r="T27" s="8" t="s">
        <v>45</v>
      </c>
      <c r="U27" s="8" t="s">
        <v>45</v>
      </c>
      <c r="V27" s="73" t="s">
        <v>45</v>
      </c>
      <c r="W27" s="72" t="s">
        <v>45</v>
      </c>
      <c r="X27" s="73" t="s">
        <v>45</v>
      </c>
      <c r="Y27" s="72" t="s">
        <v>45</v>
      </c>
      <c r="Z27" s="8" t="s">
        <v>45</v>
      </c>
      <c r="AA27" s="8" t="s">
        <v>45</v>
      </c>
      <c r="AB27" s="8" t="s">
        <v>45</v>
      </c>
      <c r="AC27" s="8" t="s">
        <v>45</v>
      </c>
      <c r="AD27" s="8" t="s">
        <v>45</v>
      </c>
      <c r="AE27" s="8" t="s">
        <v>45</v>
      </c>
      <c r="AF27" s="8" t="s">
        <v>45</v>
      </c>
      <c r="AG27" s="73" t="s">
        <v>45</v>
      </c>
    </row>
    <row r="28" spans="2:33" x14ac:dyDescent="0.2">
      <c r="B28" s="7" t="str">
        <f>IF('Ma classe'!B27&lt;&gt;0,'Ma classe'!B27,"aucun élève")</f>
        <v>aucun élève</v>
      </c>
      <c r="C28" s="18" t="str">
        <f>IF('Ma classe'!C27&lt;&gt;0,'Ma classe'!C27,"aucun élève")</f>
        <v>aucun élève</v>
      </c>
      <c r="D28" s="72" t="s">
        <v>45</v>
      </c>
      <c r="E28" s="8" t="s">
        <v>45</v>
      </c>
      <c r="F28" s="8" t="s">
        <v>45</v>
      </c>
      <c r="G28" s="8" t="s">
        <v>45</v>
      </c>
      <c r="H28" s="8" t="s">
        <v>45</v>
      </c>
      <c r="I28" s="8" t="s">
        <v>45</v>
      </c>
      <c r="J28" s="8" t="s">
        <v>45</v>
      </c>
      <c r="K28" s="8" t="s">
        <v>45</v>
      </c>
      <c r="L28" s="8" t="s">
        <v>45</v>
      </c>
      <c r="M28" s="8" t="s">
        <v>45</v>
      </c>
      <c r="N28" s="8" t="s">
        <v>45</v>
      </c>
      <c r="O28" s="8" t="s">
        <v>45</v>
      </c>
      <c r="P28" s="73" t="s">
        <v>45</v>
      </c>
      <c r="Q28" s="72" t="s">
        <v>45</v>
      </c>
      <c r="R28" s="8" t="s">
        <v>45</v>
      </c>
      <c r="S28" s="8" t="s">
        <v>45</v>
      </c>
      <c r="T28" s="8" t="s">
        <v>45</v>
      </c>
      <c r="U28" s="8" t="s">
        <v>45</v>
      </c>
      <c r="V28" s="73" t="s">
        <v>45</v>
      </c>
      <c r="W28" s="72" t="s">
        <v>45</v>
      </c>
      <c r="X28" s="73" t="s">
        <v>45</v>
      </c>
      <c r="Y28" s="72" t="s">
        <v>45</v>
      </c>
      <c r="Z28" s="8" t="s">
        <v>45</v>
      </c>
      <c r="AA28" s="8" t="s">
        <v>45</v>
      </c>
      <c r="AB28" s="8" t="s">
        <v>45</v>
      </c>
      <c r="AC28" s="8" t="s">
        <v>45</v>
      </c>
      <c r="AD28" s="8" t="s">
        <v>45</v>
      </c>
      <c r="AE28" s="8" t="s">
        <v>45</v>
      </c>
      <c r="AF28" s="8" t="s">
        <v>45</v>
      </c>
      <c r="AG28" s="73" t="s">
        <v>45</v>
      </c>
    </row>
    <row r="29" spans="2:33" x14ac:dyDescent="0.2">
      <c r="B29" s="7" t="str">
        <f>IF('Ma classe'!B28&lt;&gt;0,'Ma classe'!B28,"aucun élève")</f>
        <v>aucun élève</v>
      </c>
      <c r="C29" s="18" t="str">
        <f>IF('Ma classe'!C28&lt;&gt;0,'Ma classe'!C28,"aucun élève")</f>
        <v>aucun élève</v>
      </c>
      <c r="D29" s="72" t="s">
        <v>45</v>
      </c>
      <c r="E29" s="8" t="s">
        <v>45</v>
      </c>
      <c r="F29" s="8" t="s">
        <v>45</v>
      </c>
      <c r="G29" s="8" t="s">
        <v>45</v>
      </c>
      <c r="H29" s="8" t="s">
        <v>45</v>
      </c>
      <c r="I29" s="8" t="s">
        <v>45</v>
      </c>
      <c r="J29" s="8" t="s">
        <v>45</v>
      </c>
      <c r="K29" s="8" t="s">
        <v>45</v>
      </c>
      <c r="L29" s="8" t="s">
        <v>45</v>
      </c>
      <c r="M29" s="8" t="s">
        <v>45</v>
      </c>
      <c r="N29" s="8" t="s">
        <v>45</v>
      </c>
      <c r="O29" s="8" t="s">
        <v>45</v>
      </c>
      <c r="P29" s="73" t="s">
        <v>45</v>
      </c>
      <c r="Q29" s="72" t="s">
        <v>45</v>
      </c>
      <c r="R29" s="8" t="s">
        <v>45</v>
      </c>
      <c r="S29" s="8" t="s">
        <v>45</v>
      </c>
      <c r="T29" s="8" t="s">
        <v>45</v>
      </c>
      <c r="U29" s="8" t="s">
        <v>45</v>
      </c>
      <c r="V29" s="73" t="s">
        <v>45</v>
      </c>
      <c r="W29" s="72" t="s">
        <v>45</v>
      </c>
      <c r="X29" s="73" t="s">
        <v>45</v>
      </c>
      <c r="Y29" s="72" t="s">
        <v>45</v>
      </c>
      <c r="Z29" s="8" t="s">
        <v>45</v>
      </c>
      <c r="AA29" s="8" t="s">
        <v>45</v>
      </c>
      <c r="AB29" s="8" t="s">
        <v>45</v>
      </c>
      <c r="AC29" s="8" t="s">
        <v>45</v>
      </c>
      <c r="AD29" s="8" t="s">
        <v>45</v>
      </c>
      <c r="AE29" s="8" t="s">
        <v>45</v>
      </c>
      <c r="AF29" s="8" t="s">
        <v>45</v>
      </c>
      <c r="AG29" s="73" t="s">
        <v>45</v>
      </c>
    </row>
    <row r="30" spans="2:33" x14ac:dyDescent="0.2">
      <c r="B30" s="7" t="str">
        <f>IF('Ma classe'!B29&lt;&gt;0,'Ma classe'!B29,"aucun élève")</f>
        <v>aucun élève</v>
      </c>
      <c r="C30" s="18" t="str">
        <f>IF('Ma classe'!C29&lt;&gt;0,'Ma classe'!C29,"aucun élève")</f>
        <v>aucun élève</v>
      </c>
      <c r="D30" s="72" t="s">
        <v>45</v>
      </c>
      <c r="E30" s="8" t="s">
        <v>45</v>
      </c>
      <c r="F30" s="8" t="s">
        <v>45</v>
      </c>
      <c r="G30" s="8" t="s">
        <v>45</v>
      </c>
      <c r="H30" s="8" t="s">
        <v>45</v>
      </c>
      <c r="I30" s="8" t="s">
        <v>45</v>
      </c>
      <c r="J30" s="8" t="s">
        <v>45</v>
      </c>
      <c r="K30" s="8" t="s">
        <v>45</v>
      </c>
      <c r="L30" s="8" t="s">
        <v>45</v>
      </c>
      <c r="M30" s="8" t="s">
        <v>45</v>
      </c>
      <c r="N30" s="8" t="s">
        <v>45</v>
      </c>
      <c r="O30" s="8" t="s">
        <v>45</v>
      </c>
      <c r="P30" s="73" t="s">
        <v>45</v>
      </c>
      <c r="Q30" s="72" t="s">
        <v>45</v>
      </c>
      <c r="R30" s="8" t="s">
        <v>45</v>
      </c>
      <c r="S30" s="8" t="s">
        <v>45</v>
      </c>
      <c r="T30" s="8" t="s">
        <v>45</v>
      </c>
      <c r="U30" s="8" t="s">
        <v>45</v>
      </c>
      <c r="V30" s="73" t="s">
        <v>45</v>
      </c>
      <c r="W30" s="72" t="s">
        <v>45</v>
      </c>
      <c r="X30" s="73" t="s">
        <v>45</v>
      </c>
      <c r="Y30" s="72" t="s">
        <v>45</v>
      </c>
      <c r="Z30" s="8" t="s">
        <v>45</v>
      </c>
      <c r="AA30" s="8" t="s">
        <v>45</v>
      </c>
      <c r="AB30" s="8" t="s">
        <v>45</v>
      </c>
      <c r="AC30" s="8" t="s">
        <v>45</v>
      </c>
      <c r="AD30" s="8" t="s">
        <v>45</v>
      </c>
      <c r="AE30" s="8" t="s">
        <v>45</v>
      </c>
      <c r="AF30" s="8" t="s">
        <v>45</v>
      </c>
      <c r="AG30" s="73" t="s">
        <v>45</v>
      </c>
    </row>
    <row r="31" spans="2:33" x14ac:dyDescent="0.2">
      <c r="B31" s="7" t="str">
        <f>IF('Ma classe'!B30&lt;&gt;0,'Ma classe'!B30,"aucun élève")</f>
        <v>aucun élève</v>
      </c>
      <c r="C31" s="18" t="str">
        <f>IF('Ma classe'!C30&lt;&gt;0,'Ma classe'!C30,"aucun élève")</f>
        <v>aucun élève</v>
      </c>
      <c r="D31" s="72" t="s">
        <v>45</v>
      </c>
      <c r="E31" s="8" t="s">
        <v>45</v>
      </c>
      <c r="F31" s="8" t="s">
        <v>45</v>
      </c>
      <c r="G31" s="8" t="s">
        <v>45</v>
      </c>
      <c r="H31" s="8" t="s">
        <v>45</v>
      </c>
      <c r="I31" s="8" t="s">
        <v>45</v>
      </c>
      <c r="J31" s="8" t="s">
        <v>45</v>
      </c>
      <c r="K31" s="8" t="s">
        <v>45</v>
      </c>
      <c r="L31" s="8" t="s">
        <v>45</v>
      </c>
      <c r="M31" s="8" t="s">
        <v>45</v>
      </c>
      <c r="N31" s="8" t="s">
        <v>45</v>
      </c>
      <c r="O31" s="8" t="s">
        <v>45</v>
      </c>
      <c r="P31" s="73" t="s">
        <v>45</v>
      </c>
      <c r="Q31" s="72" t="s">
        <v>45</v>
      </c>
      <c r="R31" s="8" t="s">
        <v>45</v>
      </c>
      <c r="S31" s="8" t="s">
        <v>45</v>
      </c>
      <c r="T31" s="8" t="s">
        <v>45</v>
      </c>
      <c r="U31" s="8" t="s">
        <v>45</v>
      </c>
      <c r="V31" s="73" t="s">
        <v>45</v>
      </c>
      <c r="W31" s="72" t="s">
        <v>45</v>
      </c>
      <c r="X31" s="73" t="s">
        <v>45</v>
      </c>
      <c r="Y31" s="72" t="s">
        <v>45</v>
      </c>
      <c r="Z31" s="8" t="s">
        <v>45</v>
      </c>
      <c r="AA31" s="8" t="s">
        <v>45</v>
      </c>
      <c r="AB31" s="8" t="s">
        <v>45</v>
      </c>
      <c r="AC31" s="8" t="s">
        <v>45</v>
      </c>
      <c r="AD31" s="8" t="s">
        <v>45</v>
      </c>
      <c r="AE31" s="8" t="s">
        <v>45</v>
      </c>
      <c r="AF31" s="8" t="s">
        <v>45</v>
      </c>
      <c r="AG31" s="73" t="s">
        <v>45</v>
      </c>
    </row>
    <row r="32" spans="2:33" ht="13.5" thickBot="1" x14ac:dyDescent="0.25">
      <c r="B32" s="7" t="str">
        <f>IF('Ma classe'!B31&lt;&gt;0,'Ma classe'!B31,"aucun élève")</f>
        <v>aucun élève</v>
      </c>
      <c r="C32" s="18" t="str">
        <f>IF('Ma classe'!C31&lt;&gt;0,'Ma classe'!C31,"aucun élève")</f>
        <v>aucun élève</v>
      </c>
      <c r="D32" s="74" t="s">
        <v>45</v>
      </c>
      <c r="E32" s="75" t="s">
        <v>45</v>
      </c>
      <c r="F32" s="75" t="s">
        <v>45</v>
      </c>
      <c r="G32" s="75" t="s">
        <v>45</v>
      </c>
      <c r="H32" s="75" t="s">
        <v>45</v>
      </c>
      <c r="I32" s="75" t="s">
        <v>45</v>
      </c>
      <c r="J32" s="75" t="s">
        <v>45</v>
      </c>
      <c r="K32" s="75" t="s">
        <v>45</v>
      </c>
      <c r="L32" s="75" t="s">
        <v>45</v>
      </c>
      <c r="M32" s="75" t="s">
        <v>45</v>
      </c>
      <c r="N32" s="75" t="s">
        <v>45</v>
      </c>
      <c r="O32" s="75" t="s">
        <v>45</v>
      </c>
      <c r="P32" s="76" t="s">
        <v>45</v>
      </c>
      <c r="Q32" s="74" t="s">
        <v>45</v>
      </c>
      <c r="R32" s="75" t="s">
        <v>45</v>
      </c>
      <c r="S32" s="75" t="s">
        <v>45</v>
      </c>
      <c r="T32" s="75" t="s">
        <v>45</v>
      </c>
      <c r="U32" s="75" t="s">
        <v>45</v>
      </c>
      <c r="V32" s="76" t="s">
        <v>45</v>
      </c>
      <c r="W32" s="74" t="s">
        <v>45</v>
      </c>
      <c r="X32" s="76" t="s">
        <v>45</v>
      </c>
      <c r="Y32" s="74" t="s">
        <v>45</v>
      </c>
      <c r="Z32" s="75" t="s">
        <v>45</v>
      </c>
      <c r="AA32" s="75" t="s">
        <v>45</v>
      </c>
      <c r="AB32" s="75" t="s">
        <v>45</v>
      </c>
      <c r="AC32" s="75" t="s">
        <v>45</v>
      </c>
      <c r="AD32" s="75" t="s">
        <v>45</v>
      </c>
      <c r="AE32" s="75" t="s">
        <v>45</v>
      </c>
      <c r="AF32" s="75" t="s">
        <v>45</v>
      </c>
      <c r="AG32" s="76" t="s">
        <v>45</v>
      </c>
    </row>
  </sheetData>
  <sheetProtection password="C82B" sheet="1" objects="1" scenarios="1" selectLockedCells="1"/>
  <mergeCells count="4">
    <mergeCell ref="D1:P1"/>
    <mergeCell ref="Q1:V1"/>
    <mergeCell ref="W1:X1"/>
    <mergeCell ref="Y1:AG1"/>
  </mergeCells>
  <conditionalFormatting sqref="D3:AG32">
    <cfRule type="cellIs" dxfId="53" priority="3" operator="between">
      <formula>0</formula>
      <formula>9</formula>
    </cfRule>
  </conditionalFormatting>
  <conditionalFormatting sqref="B3:C32">
    <cfRule type="containsText" dxfId="52" priority="1" operator="containsText" text="aucun élève">
      <formula>NOT(ISERROR(SEARCH("aucun élève",B3)))</formula>
    </cfRule>
  </conditionalFormatting>
  <dataValidations count="1">
    <dataValidation type="list" operator="equal" showErrorMessage="1" sqref="D3:AG32">
      <formula1>"A,1,9,0,3,4,N"</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sheetPr>
  <dimension ref="A1:AG32"/>
  <sheetViews>
    <sheetView topLeftCell="B1" zoomScaleNormal="100" workbookViewId="0">
      <selection activeCell="R3" sqref="R3"/>
    </sheetView>
  </sheetViews>
  <sheetFormatPr baseColWidth="10" defaultColWidth="11.5703125" defaultRowHeight="12.75" x14ac:dyDescent="0.2"/>
  <cols>
    <col min="1" max="1" width="5.85546875" style="1" customWidth="1"/>
    <col min="4" max="12" width="6.5703125" style="1" customWidth="1"/>
    <col min="13" max="33" width="7.5703125" style="1" customWidth="1"/>
  </cols>
  <sheetData>
    <row r="1" spans="2:33" x14ac:dyDescent="0.2">
      <c r="B1" s="4"/>
      <c r="C1" s="4"/>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2:33" x14ac:dyDescent="0.2">
      <c r="B2" s="2" t="s">
        <v>1</v>
      </c>
      <c r="C2" s="2" t="s">
        <v>2</v>
      </c>
      <c r="D2" s="70" t="s">
        <v>5</v>
      </c>
      <c r="E2" s="22" t="s">
        <v>6</v>
      </c>
      <c r="F2" s="22" t="s">
        <v>7</v>
      </c>
      <c r="G2" s="22" t="s">
        <v>8</v>
      </c>
      <c r="H2" s="22" t="s">
        <v>9</v>
      </c>
      <c r="I2" s="22" t="s">
        <v>10</v>
      </c>
      <c r="J2" s="22" t="s">
        <v>11</v>
      </c>
      <c r="K2" s="22" t="s">
        <v>12</v>
      </c>
      <c r="L2" s="22" t="s">
        <v>13</v>
      </c>
      <c r="M2" s="22" t="s">
        <v>14</v>
      </c>
      <c r="N2" s="22" t="s">
        <v>15</v>
      </c>
      <c r="O2" s="22" t="s">
        <v>16</v>
      </c>
      <c r="P2" s="71" t="s">
        <v>17</v>
      </c>
      <c r="Q2" s="70" t="s">
        <v>25</v>
      </c>
      <c r="R2" s="67" t="s">
        <v>26</v>
      </c>
      <c r="S2" s="67" t="s">
        <v>27</v>
      </c>
      <c r="T2" s="67" t="s">
        <v>28</v>
      </c>
      <c r="U2" s="67" t="s">
        <v>29</v>
      </c>
      <c r="V2" s="77" t="s">
        <v>30</v>
      </c>
      <c r="W2" s="70" t="s">
        <v>31</v>
      </c>
      <c r="X2" s="77" t="s">
        <v>32</v>
      </c>
      <c r="Y2" s="70" t="s">
        <v>36</v>
      </c>
      <c r="Z2" s="67" t="s">
        <v>37</v>
      </c>
      <c r="AA2" s="67" t="s">
        <v>38</v>
      </c>
      <c r="AB2" s="67" t="s">
        <v>39</v>
      </c>
      <c r="AC2" s="67" t="s">
        <v>40</v>
      </c>
      <c r="AD2" s="67" t="s">
        <v>41</v>
      </c>
      <c r="AE2" s="67" t="s">
        <v>42</v>
      </c>
      <c r="AF2" s="67" t="s">
        <v>43</v>
      </c>
      <c r="AG2" s="77" t="s">
        <v>44</v>
      </c>
    </row>
    <row r="3" spans="2:33" x14ac:dyDescent="0.2">
      <c r="B3" s="2" t="str">
        <f>IF('Ma classe'!B2&lt;&gt;0,'Ma classe'!B2,"aucun élève")</f>
        <v>Adiavou</v>
      </c>
      <c r="C3" s="2" t="str">
        <f>IF('Ma classe'!C2&lt;&gt;0,'Ma classe'!C2,"aucun élève")</f>
        <v>Nadège</v>
      </c>
      <c r="D3" s="7">
        <f>IF('saisie français'!D3=1,1,(IF('saisie français'!D3=3,0.5,(IF('saisie français'!D3=4,0.5,(IF('saisie français'!D3=9,0,(IF('saisie français'!D3=0,0,(IF('saisie français'!D3="A","Abst",(IF('saisie français'!D3="N","non év","attente")))))))))))))</f>
        <v>1</v>
      </c>
      <c r="E3" s="7">
        <f>IF('saisie français'!E3=1,1,(IF('saisie français'!E3=3,0.5,(IF('saisie français'!E3=4,0.5,(IF('saisie français'!E3=9,0,(IF('saisie français'!E3=0,0,(IF('saisie français'!E3="A","Abst",(IF('saisie français'!E3="N","non év","attente")))))))))))))</f>
        <v>1</v>
      </c>
      <c r="F3" s="7">
        <f>IF('saisie français'!F3=1,1,(IF('saisie français'!F3=3,0.5,(IF('saisie français'!F3=4,0.5,(IF('saisie français'!F3=9,0,(IF('saisie français'!F3=0,0,(IF('saisie français'!F3="A","Abst",(IF('saisie français'!F3="N","non év","attente")))))))))))))</f>
        <v>1</v>
      </c>
      <c r="G3" s="7">
        <f>IF('saisie français'!G3=1,1,(IF('saisie français'!G3=3,0.5,(IF('saisie français'!G3=4,0.5,(IF('saisie français'!G3=9,0,(IF('saisie français'!G3=0,0,(IF('saisie français'!G3="A","Abst",(IF('saisie français'!G3="N","non év","attente")))))))))))))</f>
        <v>1</v>
      </c>
      <c r="H3" s="7">
        <f>IF('saisie français'!H3=1,1,(IF('saisie français'!H3=3,0.5,(IF('saisie français'!H3=4,0.5,(IF('saisie français'!H3=9,0,(IF('saisie français'!H3=0,0,(IF('saisie français'!H3="A","Abst",(IF('saisie français'!H3="N","non év","attente")))))))))))))</f>
        <v>0.5</v>
      </c>
      <c r="I3" s="7">
        <f>IF('saisie français'!I3=1,1,(IF('saisie français'!I3=3,0.5,(IF('saisie français'!I3=4,0.5,(IF('saisie français'!I3=9,0,(IF('saisie français'!I3=0,0,(IF('saisie français'!I3="A","Abst",(IF('saisie français'!I3="N","non év","attente")))))))))))))</f>
        <v>1</v>
      </c>
      <c r="J3" s="7">
        <f>IF('saisie français'!J3=1,1,(IF('saisie français'!J3=3,0.5,(IF('saisie français'!J3=4,0.5,(IF('saisie français'!J3=9,0,(IF('saisie français'!J3=0,0,(IF('saisie français'!J3="A","Abst",(IF('saisie français'!J3="N","non év","attente")))))))))))))</f>
        <v>0.5</v>
      </c>
      <c r="K3" s="7">
        <f>IF('saisie français'!K3=1,1,(IF('saisie français'!K3=3,0.5,(IF('saisie français'!K3=4,0.5,(IF('saisie français'!K3=9,0,(IF('saisie français'!K3=0,0,(IF('saisie français'!K3="A","Abst",(IF('saisie français'!K3="N","non év","attente")))))))))))))</f>
        <v>0.5</v>
      </c>
      <c r="L3" s="7">
        <f>IF('saisie français'!L3=1,1,(IF('saisie français'!L3=3,0.5,(IF('saisie français'!L3=4,0.5,(IF('saisie français'!L3=9,0,(IF('saisie français'!L3=0,0,(IF('saisie français'!L3="A","Abst",(IF('saisie français'!L3="N","non év","attente")))))))))))))</f>
        <v>1</v>
      </c>
      <c r="M3" s="7">
        <f>IF('saisie français'!M3=1,1,(IF('saisie français'!M3=3,0.5,(IF('saisie français'!M3=4,0.5,(IF('saisie français'!M3=9,0,(IF('saisie français'!M3=0,0,(IF('saisie français'!M3="A","Abst",(IF('saisie français'!M3="N","non év","attente")))))))))))))</f>
        <v>1</v>
      </c>
      <c r="N3" s="7">
        <f>IF('saisie français'!N3=1,1,(IF('saisie français'!N3=3,0.5,(IF('saisie français'!N3=4,0.5,(IF('saisie français'!N3=9,0,(IF('saisie français'!N3=0,0,(IF('saisie français'!N3="A","Abst",(IF('saisie français'!N3="N","non év","attente")))))))))))))</f>
        <v>1</v>
      </c>
      <c r="O3" s="7">
        <f>IF('saisie français'!O3=1,1,(IF('saisie français'!O3=3,0.5,(IF('saisie français'!O3=4,0.5,(IF('saisie français'!O3=9,0,(IF('saisie français'!O3=0,0,(IF('saisie français'!O3="A","Abst",(IF('saisie français'!O3="N","non év","attente")))))))))))))</f>
        <v>0</v>
      </c>
      <c r="P3" s="7">
        <f>IF('saisie français'!P3=1,1,(IF('saisie français'!P3=3,0.5,(IF('saisie français'!P3=4,0.5,(IF('saisie français'!P3=9,0,(IF('saisie français'!P3=0,0,(IF('saisie français'!P3="A","Abst",(IF('saisie français'!P3="N","non év","attente")))))))))))))</f>
        <v>0</v>
      </c>
      <c r="Q3" s="7">
        <f>IF('saisie français'!Q3=1,1,(IF('saisie français'!Q3=3,0.5,(IF('saisie français'!Q3=4,0.5,(IF('saisie français'!Q3=9,0,(IF('saisie français'!Q3=0,0,(IF('saisie français'!Q3="A","Abst",(IF('saisie français'!Q3="N","non év","attente")))))))))))))</f>
        <v>0</v>
      </c>
      <c r="R3" s="7">
        <f>IF('saisie français'!R3=1,1,(IF('saisie français'!R3=3,0.5,(IF('saisie français'!R3=4,0.5,(IF('saisie français'!R3=9,0,(IF('saisie français'!R3=0,0,(IF('saisie français'!R3="A","Abst",(IF('saisie français'!R3="N","non év","attente")))))))))))))</f>
        <v>1</v>
      </c>
      <c r="S3" s="7">
        <f>IF('saisie français'!S3=1,1,(IF('saisie français'!S3=3,0.5,(IF('saisie français'!S3=4,0.5,(IF('saisie français'!S3=9,0,(IF('saisie français'!S3=0,0,(IF('saisie français'!S3="A","Abst",(IF('saisie français'!S3="N","non év","attente")))))))))))))</f>
        <v>1</v>
      </c>
      <c r="T3" s="7">
        <f>IF('saisie français'!T3=1,1,(IF('saisie français'!T3=3,0.5,(IF('saisie français'!T3=4,0.5,(IF('saisie français'!T3=9,0,(IF('saisie français'!T3=0,0,(IF('saisie français'!T3="A","Abst",(IF('saisie français'!T3="N","non év","attente")))))))))))))</f>
        <v>1</v>
      </c>
      <c r="U3" s="7">
        <f>IF('saisie français'!U3=1,1,(IF('saisie français'!U3=3,0.5,(IF('saisie français'!U3=4,0.5,(IF('saisie français'!U3=9,0,(IF('saisie français'!U3=0,0,(IF('saisie français'!U3="A","Abst",(IF('saisie français'!U3="N","non év","attente")))))))))))))</f>
        <v>0.5</v>
      </c>
      <c r="V3" s="7">
        <f>IF('saisie français'!V3=1,1,(IF('saisie français'!V3=3,0.5,(IF('saisie français'!V3=4,0.5,(IF('saisie français'!V3=9,0,(IF('saisie français'!V3=0,0,(IF('saisie français'!V3="A","Abst",(IF('saisie français'!V3="N","non év","attente")))))))))))))</f>
        <v>1</v>
      </c>
      <c r="W3" s="7">
        <f>IF('saisie français'!W3=1,1,(IF('saisie français'!W3=3,0.5,(IF('saisie français'!W3=4,0.5,(IF('saisie français'!W3=9,0,(IF('saisie français'!W3=0,0,(IF('saisie français'!W3="A","Abst",(IF('saisie français'!W3="N","non év","attente")))))))))))))</f>
        <v>1</v>
      </c>
      <c r="X3" s="7">
        <f>IF('saisie français'!X3=1,1,(IF('saisie français'!X3=3,0.5,(IF('saisie français'!X3=4,0.5,(IF('saisie français'!X3=9,0,(IF('saisie français'!X3=0,0,(IF('saisie français'!X3="A","Abst",(IF('saisie français'!X3="N","non év","attente")))))))))))))</f>
        <v>0.5</v>
      </c>
      <c r="Y3" s="7">
        <f>IF('saisie français'!Y3=1,1,(IF('saisie français'!Y3=3,0.5,(IF('saisie français'!Y3=4,0.5,(IF('saisie français'!Y3=9,0,(IF('saisie français'!Y3=0,0,(IF('saisie français'!Y3="A","Abst",(IF('saisie français'!Y3="N","non év","attente")))))))))))))</f>
        <v>1</v>
      </c>
      <c r="Z3" s="7">
        <f>IF('saisie français'!Z3=1,1,(IF('saisie français'!Z3=3,0.5,(IF('saisie français'!Z3=4,0.5,(IF('saisie français'!Z3=9,0,(IF('saisie français'!Z3=0,0,(IF('saisie français'!Z3="A","Abst",(IF('saisie français'!Z3="N","non év","attente")))))))))))))</f>
        <v>1</v>
      </c>
      <c r="AA3" s="7">
        <f>IF('saisie français'!AA3=1,1,(IF('saisie français'!AA3=3,0.5,(IF('saisie français'!AA3=4,0.5,(IF('saisie français'!AA3=9,0,(IF('saisie français'!AA3=0,0,(IF('saisie français'!AA3="A","Abst",(IF('saisie français'!AA3="N","non év","attente")))))))))))))</f>
        <v>1</v>
      </c>
      <c r="AB3" s="7">
        <f>IF('saisie français'!AB3=1,1,(IF('saisie français'!AB3=3,0.5,(IF('saisie français'!AB3=4,0.5,(IF('saisie français'!AB3=9,0,(IF('saisie français'!AB3=0,0,(IF('saisie français'!AB3="A","Abst",(IF('saisie français'!AB3="N","non év","attente")))))))))))))</f>
        <v>1</v>
      </c>
      <c r="AC3" s="7">
        <f>IF('saisie français'!AC3=1,1,(IF('saisie français'!AC3=3,0.5,(IF('saisie français'!AC3=4,0.5,(IF('saisie français'!AC3=9,0,(IF('saisie français'!AC3=0,0,(IF('saisie français'!AC3="A","Abst",(IF('saisie français'!AC3="N","non év","attente")))))))))))))</f>
        <v>1</v>
      </c>
      <c r="AD3" s="7">
        <f>IF('saisie français'!AD3=1,1,(IF('saisie français'!AD3=3,0.5,(IF('saisie français'!AD3=4,0.5,(IF('saisie français'!AD3=9,0,(IF('saisie français'!AD3=0,0,(IF('saisie français'!AD3="A","Abst",(IF('saisie français'!AD3="N","non év","attente")))))))))))))</f>
        <v>1</v>
      </c>
      <c r="AE3" s="7">
        <f>IF('saisie français'!AE3=1,1,(IF('saisie français'!AE3=3,0.5,(IF('saisie français'!AE3=4,0.5,(IF('saisie français'!AE3=9,0,(IF('saisie français'!AE3=0,0,(IF('saisie français'!AE3="A","Abst",(IF('saisie français'!AE3="N","non év","attente")))))))))))))</f>
        <v>0</v>
      </c>
      <c r="AF3" s="7">
        <f>IF('saisie français'!AF3=1,1,(IF('saisie français'!AF3=3,0.5,(IF('saisie français'!AF3=4,0.5,(IF('saisie français'!AF3=9,0,(IF('saisie français'!AF3=0,0,(IF('saisie français'!AF3="A","Abst",(IF('saisie français'!AF3="N","non év","attente")))))))))))))</f>
        <v>0.5</v>
      </c>
      <c r="AG3" s="7">
        <f>IF('saisie français'!AG3=1,1,(IF('saisie français'!AG3=3,0.5,(IF('saisie français'!AG3=4,0.5,(IF('saisie français'!AG3=9,0,(IF('saisie français'!AG3=0,0,(IF('saisie français'!AG3="A","Abst",(IF('saisie français'!AG3="N","non év","attente")))))))))))))</f>
        <v>1</v>
      </c>
    </row>
    <row r="4" spans="2:33" x14ac:dyDescent="0.2">
      <c r="B4" s="2" t="str">
        <f>IF('Ma classe'!B3&lt;&gt;0,'Ma classe'!B3,"aucun élève")</f>
        <v>aucun élève</v>
      </c>
      <c r="C4" s="2" t="str">
        <f>IF('Ma classe'!C3&lt;&gt;0,'Ma classe'!C3,"aucun élève")</f>
        <v>aucun élève</v>
      </c>
      <c r="D4" s="7" t="str">
        <f>IF('saisie français'!D4=1,1,(IF('saisie français'!D4=3,0.5,(IF('saisie français'!D4=4,0.5,(IF('saisie français'!D4=9,0,(IF('saisie français'!D4=0,0,(IF('saisie français'!D4="A","Abst",(IF('saisie français'!D4="N","non év","attente")))))))))))))</f>
        <v>Abst</v>
      </c>
      <c r="E4" s="7" t="str">
        <f>IF('saisie français'!E4=1,1,(IF('saisie français'!E4=3,0.5,(IF('saisie français'!E4=4,0.5,(IF('saisie français'!E4=9,0,(IF('saisie français'!E4=0,0,(IF('saisie français'!E4="A","Abst",(IF('saisie français'!E4="N","non év","attente")))))))))))))</f>
        <v>Abst</v>
      </c>
      <c r="F4" s="7" t="str">
        <f>IF('saisie français'!F4=1,1,(IF('saisie français'!F4=3,0.5,(IF('saisie français'!F4=4,0.5,(IF('saisie français'!F4=9,0,(IF('saisie français'!F4=0,0,(IF('saisie français'!F4="A","Abst",(IF('saisie français'!F4="N","non év","attente")))))))))))))</f>
        <v>Abst</v>
      </c>
      <c r="G4" s="7" t="str">
        <f>IF('saisie français'!G4=1,1,(IF('saisie français'!G4=3,0.5,(IF('saisie français'!G4=4,0.5,(IF('saisie français'!G4=9,0,(IF('saisie français'!G4=0,0,(IF('saisie français'!G4="A","Abst",(IF('saisie français'!G4="N","non év","attente")))))))))))))</f>
        <v>Abst</v>
      </c>
      <c r="H4" s="7" t="str">
        <f>IF('saisie français'!H4=1,1,(IF('saisie français'!H4=3,0.5,(IF('saisie français'!H4=4,0.5,(IF('saisie français'!H4=9,0,(IF('saisie français'!H4=0,0,(IF('saisie français'!H4="A","Abst",(IF('saisie français'!H4="N","non év","attente")))))))))))))</f>
        <v>Abst</v>
      </c>
      <c r="I4" s="7" t="str">
        <f>IF('saisie français'!I4=1,1,(IF('saisie français'!I4=3,0.5,(IF('saisie français'!I4=4,0.5,(IF('saisie français'!I4=9,0,(IF('saisie français'!I4=0,0,(IF('saisie français'!I4="A","Abst",(IF('saisie français'!I4="N","non év","attente")))))))))))))</f>
        <v>Abst</v>
      </c>
      <c r="J4" s="7" t="str">
        <f>IF('saisie français'!J4=1,1,(IF('saisie français'!J4=3,0.5,(IF('saisie français'!J4=4,0.5,(IF('saisie français'!J4=9,0,(IF('saisie français'!J4=0,0,(IF('saisie français'!J4="A","Abst",(IF('saisie français'!J4="N","non év","attente")))))))))))))</f>
        <v>Abst</v>
      </c>
      <c r="K4" s="7" t="str">
        <f>IF('saisie français'!K4=1,1,(IF('saisie français'!K4=3,0.5,(IF('saisie français'!K4=4,0.5,(IF('saisie français'!K4=9,0,(IF('saisie français'!K4=0,0,(IF('saisie français'!K4="A","Abst",(IF('saisie français'!K4="N","non év","attente")))))))))))))</f>
        <v>Abst</v>
      </c>
      <c r="L4" s="7" t="str">
        <f>IF('saisie français'!L4=1,1,(IF('saisie français'!L4=3,0.5,(IF('saisie français'!L4=4,0.5,(IF('saisie français'!L4=9,0,(IF('saisie français'!L4=0,0,(IF('saisie français'!L4="A","Abst",(IF('saisie français'!L4="N","non év","attente")))))))))))))</f>
        <v>Abst</v>
      </c>
      <c r="M4" s="7" t="str">
        <f>IF('saisie français'!M4=1,1,(IF('saisie français'!M4=3,0.5,(IF('saisie français'!M4=4,0.5,(IF('saisie français'!M4=9,0,(IF('saisie français'!M4=0,0,(IF('saisie français'!M4="A","Abst",(IF('saisie français'!M4="N","non év","attente")))))))))))))</f>
        <v>Abst</v>
      </c>
      <c r="N4" s="7" t="str">
        <f>IF('saisie français'!N4=1,1,(IF('saisie français'!N4=3,0.5,(IF('saisie français'!N4=4,0.5,(IF('saisie français'!N4=9,0,(IF('saisie français'!N4=0,0,(IF('saisie français'!N4="A","Abst",(IF('saisie français'!N4="N","non év","attente")))))))))))))</f>
        <v>Abst</v>
      </c>
      <c r="O4" s="7" t="str">
        <f>IF('saisie français'!O4=1,1,(IF('saisie français'!O4=3,0.5,(IF('saisie français'!O4=4,0.5,(IF('saisie français'!O4=9,0,(IF('saisie français'!O4=0,0,(IF('saisie français'!O4="A","Abst",(IF('saisie français'!O4="N","non év","attente")))))))))))))</f>
        <v>Abst</v>
      </c>
      <c r="P4" s="7" t="str">
        <f>IF('saisie français'!P4=1,1,(IF('saisie français'!P4=3,0.5,(IF('saisie français'!P4=4,0.5,(IF('saisie français'!P4=9,0,(IF('saisie français'!P4=0,0,(IF('saisie français'!P4="A","Abst",(IF('saisie français'!P4="N","non év","attente")))))))))))))</f>
        <v>Abst</v>
      </c>
      <c r="Q4" s="7" t="str">
        <f>IF('saisie français'!Q4=1,1,(IF('saisie français'!Q4=3,0.5,(IF('saisie français'!Q4=4,0.5,(IF('saisie français'!Q4=9,0,(IF('saisie français'!Q4=0,0,(IF('saisie français'!Q4="A","Abst",(IF('saisie français'!Q4="N","non év","attente")))))))))))))</f>
        <v>Abst</v>
      </c>
      <c r="R4" s="7" t="str">
        <f>IF('saisie français'!R4=1,1,(IF('saisie français'!R4=3,0.5,(IF('saisie français'!R4=4,0.5,(IF('saisie français'!R4=9,0,(IF('saisie français'!R4=0,0,(IF('saisie français'!R4="A","Abst",(IF('saisie français'!R4="N","non év","attente")))))))))))))</f>
        <v>Abst</v>
      </c>
      <c r="S4" s="7" t="str">
        <f>IF('saisie français'!S4=1,1,(IF('saisie français'!S4=3,0.5,(IF('saisie français'!S4=4,0.5,(IF('saisie français'!S4=9,0,(IF('saisie français'!S4=0,0,(IF('saisie français'!S4="A","Abst",(IF('saisie français'!S4="N","non év","attente")))))))))))))</f>
        <v>Abst</v>
      </c>
      <c r="T4" s="7" t="str">
        <f>IF('saisie français'!T4=1,1,(IF('saisie français'!T4=3,0.5,(IF('saisie français'!T4=4,0.5,(IF('saisie français'!T4=9,0,(IF('saisie français'!T4=0,0,(IF('saisie français'!T4="A","Abst",(IF('saisie français'!T4="N","non év","attente")))))))))))))</f>
        <v>Abst</v>
      </c>
      <c r="U4" s="7" t="str">
        <f>IF('saisie français'!U4=1,1,(IF('saisie français'!U4=3,0.5,(IF('saisie français'!U4=4,0.5,(IF('saisie français'!U4=9,0,(IF('saisie français'!U4=0,0,(IF('saisie français'!U4="A","Abst",(IF('saisie français'!U4="N","non év","attente")))))))))))))</f>
        <v>Abst</v>
      </c>
      <c r="V4" s="7" t="str">
        <f>IF('saisie français'!V4=1,1,(IF('saisie français'!V4=3,0.5,(IF('saisie français'!V4=4,0.5,(IF('saisie français'!V4=9,0,(IF('saisie français'!V4=0,0,(IF('saisie français'!V4="A","Abst",(IF('saisie français'!V4="N","non év","attente")))))))))))))</f>
        <v>Abst</v>
      </c>
      <c r="W4" s="7" t="str">
        <f>IF('saisie français'!W4=1,1,(IF('saisie français'!W4=3,0.5,(IF('saisie français'!W4=4,0.5,(IF('saisie français'!W4=9,0,(IF('saisie français'!W4=0,0,(IF('saisie français'!W4="A","Abst",(IF('saisie français'!W4="N","non év","attente")))))))))))))</f>
        <v>Abst</v>
      </c>
      <c r="X4" s="7" t="str">
        <f>IF('saisie français'!X4=1,1,(IF('saisie français'!X4=3,0.5,(IF('saisie français'!X4=4,0.5,(IF('saisie français'!X4=9,0,(IF('saisie français'!X4=0,0,(IF('saisie français'!X4="A","Abst",(IF('saisie français'!X4="N","non év","attente")))))))))))))</f>
        <v>Abst</v>
      </c>
      <c r="Y4" s="7" t="str">
        <f>IF('saisie français'!Y4=1,1,(IF('saisie français'!Y4=3,0.5,(IF('saisie français'!Y4=4,0.5,(IF('saisie français'!Y4=9,0,(IF('saisie français'!Y4=0,0,(IF('saisie français'!Y4="A","Abst",(IF('saisie français'!Y4="N","non év","attente")))))))))))))</f>
        <v>Abst</v>
      </c>
      <c r="Z4" s="7" t="str">
        <f>IF('saisie français'!Z4=1,1,(IF('saisie français'!Z4=3,0.5,(IF('saisie français'!Z4=4,0.5,(IF('saisie français'!Z4=9,0,(IF('saisie français'!Z4=0,0,(IF('saisie français'!Z4="A","Abst",(IF('saisie français'!Z4="N","non év","attente")))))))))))))</f>
        <v>Abst</v>
      </c>
      <c r="AA4" s="7" t="str">
        <f>IF('saisie français'!AA4=1,1,(IF('saisie français'!AA4=3,0.5,(IF('saisie français'!AA4=4,0.5,(IF('saisie français'!AA4=9,0,(IF('saisie français'!AA4=0,0,(IF('saisie français'!AA4="A","Abst",(IF('saisie français'!AA4="N","non év","attente")))))))))))))</f>
        <v>Abst</v>
      </c>
      <c r="AB4" s="7" t="str">
        <f>IF('saisie français'!AB4=1,1,(IF('saisie français'!AB4=3,0.5,(IF('saisie français'!AB4=4,0.5,(IF('saisie français'!AB4=9,0,(IF('saisie français'!AB4=0,0,(IF('saisie français'!AB4="A","Abst",(IF('saisie français'!AB4="N","non év","attente")))))))))))))</f>
        <v>Abst</v>
      </c>
      <c r="AC4" s="7" t="str">
        <f>IF('saisie français'!AC4=1,1,(IF('saisie français'!AC4=3,0.5,(IF('saisie français'!AC4=4,0.5,(IF('saisie français'!AC4=9,0,(IF('saisie français'!AC4=0,0,(IF('saisie français'!AC4="A","Abst",(IF('saisie français'!AC4="N","non év","attente")))))))))))))</f>
        <v>Abst</v>
      </c>
      <c r="AD4" s="7" t="str">
        <f>IF('saisie français'!AD4=1,1,(IF('saisie français'!AD4=3,0.5,(IF('saisie français'!AD4=4,0.5,(IF('saisie français'!AD4=9,0,(IF('saisie français'!AD4=0,0,(IF('saisie français'!AD4="A","Abst",(IF('saisie français'!AD4="N","non év","attente")))))))))))))</f>
        <v>Abst</v>
      </c>
      <c r="AE4" s="7" t="str">
        <f>IF('saisie français'!AE4=1,1,(IF('saisie français'!AE4=3,0.5,(IF('saisie français'!AE4=4,0.5,(IF('saisie français'!AE4=9,0,(IF('saisie français'!AE4=0,0,(IF('saisie français'!AE4="A","Abst",(IF('saisie français'!AE4="N","non év","attente")))))))))))))</f>
        <v>Abst</v>
      </c>
      <c r="AF4" s="7" t="str">
        <f>IF('saisie français'!AF4=1,1,(IF('saisie français'!AF4=3,0.5,(IF('saisie français'!AF4=4,0.5,(IF('saisie français'!AF4=9,0,(IF('saisie français'!AF4=0,0,(IF('saisie français'!AF4="A","Abst",(IF('saisie français'!AF4="N","non év","attente")))))))))))))</f>
        <v>Abst</v>
      </c>
      <c r="AG4" s="7" t="str">
        <f>IF('saisie français'!AG4=1,1,(IF('saisie français'!AG4=3,0.5,(IF('saisie français'!AG4=4,0.5,(IF('saisie français'!AG4=9,0,(IF('saisie français'!AG4=0,0,(IF('saisie français'!AG4="A","Abst",(IF('saisie français'!AG4="N","non év","attente")))))))))))))</f>
        <v>Abst</v>
      </c>
    </row>
    <row r="5" spans="2:33" x14ac:dyDescent="0.2">
      <c r="B5" s="2" t="str">
        <f>IF('Ma classe'!B4&lt;&gt;0,'Ma classe'!B4,"aucun élève")</f>
        <v>aucun élève</v>
      </c>
      <c r="C5" s="2" t="str">
        <f>IF('Ma classe'!C4&lt;&gt;0,'Ma classe'!C4,"aucun élève")</f>
        <v>aucun élève</v>
      </c>
      <c r="D5" s="7" t="str">
        <f>IF('saisie français'!D5=1,1,(IF('saisie français'!D5=3,0.5,(IF('saisie français'!D5=4,0.5,(IF('saisie français'!D5=9,0,(IF('saisie français'!D5=0,0,(IF('saisie français'!D5="A","Abst",(IF('saisie français'!D5="N","non év","attente")))))))))))))</f>
        <v>Abst</v>
      </c>
      <c r="E5" s="7" t="str">
        <f>IF('saisie français'!E5=1,1,(IF('saisie français'!E5=3,0.5,(IF('saisie français'!E5=4,0.5,(IF('saisie français'!E5=9,0,(IF('saisie français'!E5=0,0,(IF('saisie français'!E5="A","Abst",(IF('saisie français'!E5="N","non év","attente")))))))))))))</f>
        <v>Abst</v>
      </c>
      <c r="F5" s="7" t="str">
        <f>IF('saisie français'!F5=1,1,(IF('saisie français'!F5=3,0.5,(IF('saisie français'!F5=4,0.5,(IF('saisie français'!F5=9,0,(IF('saisie français'!F5=0,0,(IF('saisie français'!F5="A","Abst",(IF('saisie français'!F5="N","non év","attente")))))))))))))</f>
        <v>Abst</v>
      </c>
      <c r="G5" s="7" t="str">
        <f>IF('saisie français'!G5=1,1,(IF('saisie français'!G5=3,0.5,(IF('saisie français'!G5=4,0.5,(IF('saisie français'!G5=9,0,(IF('saisie français'!G5=0,0,(IF('saisie français'!G5="A","Abst",(IF('saisie français'!G5="N","non év","attente")))))))))))))</f>
        <v>Abst</v>
      </c>
      <c r="H5" s="7" t="str">
        <f>IF('saisie français'!H5=1,1,(IF('saisie français'!H5=3,0.5,(IF('saisie français'!H5=4,0.5,(IF('saisie français'!H5=9,0,(IF('saisie français'!H5=0,0,(IF('saisie français'!H5="A","Abst",(IF('saisie français'!H5="N","non év","attente")))))))))))))</f>
        <v>Abst</v>
      </c>
      <c r="I5" s="7" t="str">
        <f>IF('saisie français'!I5=1,1,(IF('saisie français'!I5=3,0.5,(IF('saisie français'!I5=4,0.5,(IF('saisie français'!I5=9,0,(IF('saisie français'!I5=0,0,(IF('saisie français'!I5="A","Abst",(IF('saisie français'!I5="N","non év","attente")))))))))))))</f>
        <v>Abst</v>
      </c>
      <c r="J5" s="7" t="str">
        <f>IF('saisie français'!J5=1,1,(IF('saisie français'!J5=3,0.5,(IF('saisie français'!J5=4,0.5,(IF('saisie français'!J5=9,0,(IF('saisie français'!J5=0,0,(IF('saisie français'!J5="A","Abst",(IF('saisie français'!J5="N","non év","attente")))))))))))))</f>
        <v>Abst</v>
      </c>
      <c r="K5" s="7" t="str">
        <f>IF('saisie français'!K5=1,1,(IF('saisie français'!K5=3,0.5,(IF('saisie français'!K5=4,0.5,(IF('saisie français'!K5=9,0,(IF('saisie français'!K5=0,0,(IF('saisie français'!K5="A","Abst",(IF('saisie français'!K5="N","non év","attente")))))))))))))</f>
        <v>Abst</v>
      </c>
      <c r="L5" s="7" t="str">
        <f>IF('saisie français'!L5=1,1,(IF('saisie français'!L5=3,0.5,(IF('saisie français'!L5=4,0.5,(IF('saisie français'!L5=9,0,(IF('saisie français'!L5=0,0,(IF('saisie français'!L5="A","Abst",(IF('saisie français'!L5="N","non év","attente")))))))))))))</f>
        <v>Abst</v>
      </c>
      <c r="M5" s="7" t="str">
        <f>IF('saisie français'!M5=1,1,(IF('saisie français'!M5=3,0.5,(IF('saisie français'!M5=4,0.5,(IF('saisie français'!M5=9,0,(IF('saisie français'!M5=0,0,(IF('saisie français'!M5="A","Abst",(IF('saisie français'!M5="N","non év","attente")))))))))))))</f>
        <v>Abst</v>
      </c>
      <c r="N5" s="7" t="str">
        <f>IF('saisie français'!N5=1,1,(IF('saisie français'!N5=3,0.5,(IF('saisie français'!N5=4,0.5,(IF('saisie français'!N5=9,0,(IF('saisie français'!N5=0,0,(IF('saisie français'!N5="A","Abst",(IF('saisie français'!N5="N","non év","attente")))))))))))))</f>
        <v>Abst</v>
      </c>
      <c r="O5" s="7" t="str">
        <f>IF('saisie français'!O5=1,1,(IF('saisie français'!O5=3,0.5,(IF('saisie français'!O5=4,0.5,(IF('saisie français'!O5=9,0,(IF('saisie français'!O5=0,0,(IF('saisie français'!O5="A","Abst",(IF('saisie français'!O5="N","non év","attente")))))))))))))</f>
        <v>Abst</v>
      </c>
      <c r="P5" s="7" t="str">
        <f>IF('saisie français'!P5=1,1,(IF('saisie français'!P5=3,0.5,(IF('saisie français'!P5=4,0.5,(IF('saisie français'!P5=9,0,(IF('saisie français'!P5=0,0,(IF('saisie français'!P5="A","Abst",(IF('saisie français'!P5="N","non év","attente")))))))))))))</f>
        <v>Abst</v>
      </c>
      <c r="Q5" s="7" t="str">
        <f>IF('saisie français'!Q5=1,1,(IF('saisie français'!Q5=3,0.5,(IF('saisie français'!Q5=4,0.5,(IF('saisie français'!Q5=9,0,(IF('saisie français'!Q5=0,0,(IF('saisie français'!Q5="A","Abst",(IF('saisie français'!Q5="N","non év","attente")))))))))))))</f>
        <v>Abst</v>
      </c>
      <c r="R5" s="7" t="str">
        <f>IF('saisie français'!R5=1,1,(IF('saisie français'!R5=3,0.5,(IF('saisie français'!R5=4,0.5,(IF('saisie français'!R5=9,0,(IF('saisie français'!R5=0,0,(IF('saisie français'!R5="A","Abst",(IF('saisie français'!R5="N","non év","attente")))))))))))))</f>
        <v>Abst</v>
      </c>
      <c r="S5" s="7" t="str">
        <f>IF('saisie français'!S5=1,1,(IF('saisie français'!S5=3,0.5,(IF('saisie français'!S5=4,0.5,(IF('saisie français'!S5=9,0,(IF('saisie français'!S5=0,0,(IF('saisie français'!S5="A","Abst",(IF('saisie français'!S5="N","non év","attente")))))))))))))</f>
        <v>Abst</v>
      </c>
      <c r="T5" s="7" t="str">
        <f>IF('saisie français'!T5=1,1,(IF('saisie français'!T5=3,0.5,(IF('saisie français'!T5=4,0.5,(IF('saisie français'!T5=9,0,(IF('saisie français'!T5=0,0,(IF('saisie français'!T5="A","Abst",(IF('saisie français'!T5="N","non év","attente")))))))))))))</f>
        <v>Abst</v>
      </c>
      <c r="U5" s="7" t="str">
        <f>IF('saisie français'!U5=1,1,(IF('saisie français'!U5=3,0.5,(IF('saisie français'!U5=4,0.5,(IF('saisie français'!U5=9,0,(IF('saisie français'!U5=0,0,(IF('saisie français'!U5="A","Abst",(IF('saisie français'!U5="N","non év","attente")))))))))))))</f>
        <v>Abst</v>
      </c>
      <c r="V5" s="7" t="str">
        <f>IF('saisie français'!V5=1,1,(IF('saisie français'!V5=3,0.5,(IF('saisie français'!V5=4,0.5,(IF('saisie français'!V5=9,0,(IF('saisie français'!V5=0,0,(IF('saisie français'!V5="A","Abst",(IF('saisie français'!V5="N","non év","attente")))))))))))))</f>
        <v>Abst</v>
      </c>
      <c r="W5" s="7" t="str">
        <f>IF('saisie français'!W5=1,1,(IF('saisie français'!W5=3,0.5,(IF('saisie français'!W5=4,0.5,(IF('saisie français'!W5=9,0,(IF('saisie français'!W5=0,0,(IF('saisie français'!W5="A","Abst",(IF('saisie français'!W5="N","non év","attente")))))))))))))</f>
        <v>Abst</v>
      </c>
      <c r="X5" s="7" t="str">
        <f>IF('saisie français'!X5=1,1,(IF('saisie français'!X5=3,0.5,(IF('saisie français'!X5=4,0.5,(IF('saisie français'!X5=9,0,(IF('saisie français'!X5=0,0,(IF('saisie français'!X5="A","Abst",(IF('saisie français'!X5="N","non év","attente")))))))))))))</f>
        <v>Abst</v>
      </c>
      <c r="Y5" s="7" t="str">
        <f>IF('saisie français'!Y5=1,1,(IF('saisie français'!Y5=3,0.5,(IF('saisie français'!Y5=4,0.5,(IF('saisie français'!Y5=9,0,(IF('saisie français'!Y5=0,0,(IF('saisie français'!Y5="A","Abst",(IF('saisie français'!Y5="N","non év","attente")))))))))))))</f>
        <v>Abst</v>
      </c>
      <c r="Z5" s="7" t="str">
        <f>IF('saisie français'!Z5=1,1,(IF('saisie français'!Z5=3,0.5,(IF('saisie français'!Z5=4,0.5,(IF('saisie français'!Z5=9,0,(IF('saisie français'!Z5=0,0,(IF('saisie français'!Z5="A","Abst",(IF('saisie français'!Z5="N","non év","attente")))))))))))))</f>
        <v>Abst</v>
      </c>
      <c r="AA5" s="7" t="str">
        <f>IF('saisie français'!AA5=1,1,(IF('saisie français'!AA5=3,0.5,(IF('saisie français'!AA5=4,0.5,(IF('saisie français'!AA5=9,0,(IF('saisie français'!AA5=0,0,(IF('saisie français'!AA5="A","Abst",(IF('saisie français'!AA5="N","non év","attente")))))))))))))</f>
        <v>Abst</v>
      </c>
      <c r="AB5" s="7" t="str">
        <f>IF('saisie français'!AB5=1,1,(IF('saisie français'!AB5=3,0.5,(IF('saisie français'!AB5=4,0.5,(IF('saisie français'!AB5=9,0,(IF('saisie français'!AB5=0,0,(IF('saisie français'!AB5="A","Abst",(IF('saisie français'!AB5="N","non év","attente")))))))))))))</f>
        <v>Abst</v>
      </c>
      <c r="AC5" s="7" t="str">
        <f>IF('saisie français'!AC5=1,1,(IF('saisie français'!AC5=3,0.5,(IF('saisie français'!AC5=4,0.5,(IF('saisie français'!AC5=9,0,(IF('saisie français'!AC5=0,0,(IF('saisie français'!AC5="A","Abst",(IF('saisie français'!AC5="N","non év","attente")))))))))))))</f>
        <v>Abst</v>
      </c>
      <c r="AD5" s="7" t="str">
        <f>IF('saisie français'!AD5=1,1,(IF('saisie français'!AD5=3,0.5,(IF('saisie français'!AD5=4,0.5,(IF('saisie français'!AD5=9,0,(IF('saisie français'!AD5=0,0,(IF('saisie français'!AD5="A","Abst",(IF('saisie français'!AD5="N","non év","attente")))))))))))))</f>
        <v>Abst</v>
      </c>
      <c r="AE5" s="7" t="str">
        <f>IF('saisie français'!AE5=1,1,(IF('saisie français'!AE5=3,0.5,(IF('saisie français'!AE5=4,0.5,(IF('saisie français'!AE5=9,0,(IF('saisie français'!AE5=0,0,(IF('saisie français'!AE5="A","Abst",(IF('saisie français'!AE5="N","non év","attente")))))))))))))</f>
        <v>Abst</v>
      </c>
      <c r="AF5" s="7" t="str">
        <f>IF('saisie français'!AF5=1,1,(IF('saisie français'!AF5=3,0.5,(IF('saisie français'!AF5=4,0.5,(IF('saisie français'!AF5=9,0,(IF('saisie français'!AF5=0,0,(IF('saisie français'!AF5="A","Abst",(IF('saisie français'!AF5="N","non év","attente")))))))))))))</f>
        <v>Abst</v>
      </c>
      <c r="AG5" s="7" t="str">
        <f>IF('saisie français'!AG5=1,1,(IF('saisie français'!AG5=3,0.5,(IF('saisie français'!AG5=4,0.5,(IF('saisie français'!AG5=9,0,(IF('saisie français'!AG5=0,0,(IF('saisie français'!AG5="A","Abst",(IF('saisie français'!AG5="N","non év","attente")))))))))))))</f>
        <v>Abst</v>
      </c>
    </row>
    <row r="6" spans="2:33" x14ac:dyDescent="0.2">
      <c r="B6" s="2" t="str">
        <f>IF('Ma classe'!B5&lt;&gt;0,'Ma classe'!B5,"aucun élève")</f>
        <v>aucun élève</v>
      </c>
      <c r="C6" s="2" t="str">
        <f>IF('Ma classe'!C5&lt;&gt;0,'Ma classe'!C5,"aucun élève")</f>
        <v>aucun élève</v>
      </c>
      <c r="D6" s="7" t="str">
        <f>IF('saisie français'!D6=1,1,(IF('saisie français'!D6=3,0.5,(IF('saisie français'!D6=4,0.5,(IF('saisie français'!D6=9,0,(IF('saisie français'!D6=0,0,(IF('saisie français'!D6="A","Abst",(IF('saisie français'!D6="N","non év","attente")))))))))))))</f>
        <v>Abst</v>
      </c>
      <c r="E6" s="7" t="str">
        <f>IF('saisie français'!E6=1,1,(IF('saisie français'!E6=3,0.5,(IF('saisie français'!E6=4,0.5,(IF('saisie français'!E6=9,0,(IF('saisie français'!E6=0,0,(IF('saisie français'!E6="A","Abst",(IF('saisie français'!E6="N","non év","attente")))))))))))))</f>
        <v>Abst</v>
      </c>
      <c r="F6" s="7" t="str">
        <f>IF('saisie français'!F6=1,1,(IF('saisie français'!F6=3,0.5,(IF('saisie français'!F6=4,0.5,(IF('saisie français'!F6=9,0,(IF('saisie français'!F6=0,0,(IF('saisie français'!F6="A","Abst",(IF('saisie français'!F6="N","non év","attente")))))))))))))</f>
        <v>Abst</v>
      </c>
      <c r="G6" s="7" t="str">
        <f>IF('saisie français'!G6=1,1,(IF('saisie français'!G6=3,0.5,(IF('saisie français'!G6=4,0.5,(IF('saisie français'!G6=9,0,(IF('saisie français'!G6=0,0,(IF('saisie français'!G6="A","Abst",(IF('saisie français'!G6="N","non év","attente")))))))))))))</f>
        <v>Abst</v>
      </c>
      <c r="H6" s="7" t="str">
        <f>IF('saisie français'!H6=1,1,(IF('saisie français'!H6=3,0.5,(IF('saisie français'!H6=4,0.5,(IF('saisie français'!H6=9,0,(IF('saisie français'!H6=0,0,(IF('saisie français'!H6="A","Abst",(IF('saisie français'!H6="N","non év","attente")))))))))))))</f>
        <v>Abst</v>
      </c>
      <c r="I6" s="7" t="str">
        <f>IF('saisie français'!I6=1,1,(IF('saisie français'!I6=3,0.5,(IF('saisie français'!I6=4,0.5,(IF('saisie français'!I6=9,0,(IF('saisie français'!I6=0,0,(IF('saisie français'!I6="A","Abst",(IF('saisie français'!I6="N","non év","attente")))))))))))))</f>
        <v>Abst</v>
      </c>
      <c r="J6" s="7" t="str">
        <f>IF('saisie français'!J6=1,1,(IF('saisie français'!J6=3,0.5,(IF('saisie français'!J6=4,0.5,(IF('saisie français'!J6=9,0,(IF('saisie français'!J6=0,0,(IF('saisie français'!J6="A","Abst",(IF('saisie français'!J6="N","non év","attente")))))))))))))</f>
        <v>Abst</v>
      </c>
      <c r="K6" s="7" t="str">
        <f>IF('saisie français'!K6=1,1,(IF('saisie français'!K6=3,0.5,(IF('saisie français'!K6=4,0.5,(IF('saisie français'!K6=9,0,(IF('saisie français'!K6=0,0,(IF('saisie français'!K6="A","Abst",(IF('saisie français'!K6="N","non év","attente")))))))))))))</f>
        <v>Abst</v>
      </c>
      <c r="L6" s="7" t="str">
        <f>IF('saisie français'!L6=1,1,(IF('saisie français'!L6=3,0.5,(IF('saisie français'!L6=4,0.5,(IF('saisie français'!L6=9,0,(IF('saisie français'!L6=0,0,(IF('saisie français'!L6="A","Abst",(IF('saisie français'!L6="N","non év","attente")))))))))))))</f>
        <v>Abst</v>
      </c>
      <c r="M6" s="7" t="str">
        <f>IF('saisie français'!M6=1,1,(IF('saisie français'!M6=3,0.5,(IF('saisie français'!M6=4,0.5,(IF('saisie français'!M6=9,0,(IF('saisie français'!M6=0,0,(IF('saisie français'!M6="A","Abst",(IF('saisie français'!M6="N","non év","attente")))))))))))))</f>
        <v>Abst</v>
      </c>
      <c r="N6" s="7" t="str">
        <f>IF('saisie français'!N6=1,1,(IF('saisie français'!N6=3,0.5,(IF('saisie français'!N6=4,0.5,(IF('saisie français'!N6=9,0,(IF('saisie français'!N6=0,0,(IF('saisie français'!N6="A","Abst",(IF('saisie français'!N6="N","non év","attente")))))))))))))</f>
        <v>Abst</v>
      </c>
      <c r="O6" s="7" t="str">
        <f>IF('saisie français'!O6=1,1,(IF('saisie français'!O6=3,0.5,(IF('saisie français'!O6=4,0.5,(IF('saisie français'!O6=9,0,(IF('saisie français'!O6=0,0,(IF('saisie français'!O6="A","Abst",(IF('saisie français'!O6="N","non év","attente")))))))))))))</f>
        <v>Abst</v>
      </c>
      <c r="P6" s="7" t="str">
        <f>IF('saisie français'!P6=1,1,(IF('saisie français'!P6=3,0.5,(IF('saisie français'!P6=4,0.5,(IF('saisie français'!P6=9,0,(IF('saisie français'!P6=0,0,(IF('saisie français'!P6="A","Abst",(IF('saisie français'!P6="N","non év","attente")))))))))))))</f>
        <v>Abst</v>
      </c>
      <c r="Q6" s="7" t="str">
        <f>IF('saisie français'!Q6=1,1,(IF('saisie français'!Q6=3,0.5,(IF('saisie français'!Q6=4,0.5,(IF('saisie français'!Q6=9,0,(IF('saisie français'!Q6=0,0,(IF('saisie français'!Q6="A","Abst",(IF('saisie français'!Q6="N","non év","attente")))))))))))))</f>
        <v>Abst</v>
      </c>
      <c r="R6" s="7" t="str">
        <f>IF('saisie français'!R6=1,1,(IF('saisie français'!R6=3,0.5,(IF('saisie français'!R6=4,0.5,(IF('saisie français'!R6=9,0,(IF('saisie français'!R6=0,0,(IF('saisie français'!R6="A","Abst",(IF('saisie français'!R6="N","non év","attente")))))))))))))</f>
        <v>Abst</v>
      </c>
      <c r="S6" s="7" t="str">
        <f>IF('saisie français'!S6=1,1,(IF('saisie français'!S6=3,0.5,(IF('saisie français'!S6=4,0.5,(IF('saisie français'!S6=9,0,(IF('saisie français'!S6=0,0,(IF('saisie français'!S6="A","Abst",(IF('saisie français'!S6="N","non év","attente")))))))))))))</f>
        <v>Abst</v>
      </c>
      <c r="T6" s="7" t="str">
        <f>IF('saisie français'!T6=1,1,(IF('saisie français'!T6=3,0.5,(IF('saisie français'!T6=4,0.5,(IF('saisie français'!T6=9,0,(IF('saisie français'!T6=0,0,(IF('saisie français'!T6="A","Abst",(IF('saisie français'!T6="N","non év","attente")))))))))))))</f>
        <v>Abst</v>
      </c>
      <c r="U6" s="7" t="str">
        <f>IF('saisie français'!U6=1,1,(IF('saisie français'!U6=3,0.5,(IF('saisie français'!U6=4,0.5,(IF('saisie français'!U6=9,0,(IF('saisie français'!U6=0,0,(IF('saisie français'!U6="A","Abst",(IF('saisie français'!U6="N","non év","attente")))))))))))))</f>
        <v>Abst</v>
      </c>
      <c r="V6" s="7" t="str">
        <f>IF('saisie français'!V6=1,1,(IF('saisie français'!V6=3,0.5,(IF('saisie français'!V6=4,0.5,(IF('saisie français'!V6=9,0,(IF('saisie français'!V6=0,0,(IF('saisie français'!V6="A","Abst",(IF('saisie français'!V6="N","non év","attente")))))))))))))</f>
        <v>Abst</v>
      </c>
      <c r="W6" s="7" t="str">
        <f>IF('saisie français'!W6=1,1,(IF('saisie français'!W6=3,0.5,(IF('saisie français'!W6=4,0.5,(IF('saisie français'!W6=9,0,(IF('saisie français'!W6=0,0,(IF('saisie français'!W6="A","Abst",(IF('saisie français'!W6="N","non év","attente")))))))))))))</f>
        <v>Abst</v>
      </c>
      <c r="X6" s="7" t="str">
        <f>IF('saisie français'!X6=1,1,(IF('saisie français'!X6=3,0.5,(IF('saisie français'!X6=4,0.5,(IF('saisie français'!X6=9,0,(IF('saisie français'!X6=0,0,(IF('saisie français'!X6="A","Abst",(IF('saisie français'!X6="N","non év","attente")))))))))))))</f>
        <v>Abst</v>
      </c>
      <c r="Y6" s="7" t="str">
        <f>IF('saisie français'!Y6=1,1,(IF('saisie français'!Y6=3,0.5,(IF('saisie français'!Y6=4,0.5,(IF('saisie français'!Y6=9,0,(IF('saisie français'!Y6=0,0,(IF('saisie français'!Y6="A","Abst",(IF('saisie français'!Y6="N","non év","attente")))))))))))))</f>
        <v>Abst</v>
      </c>
      <c r="Z6" s="7" t="str">
        <f>IF('saisie français'!Z6=1,1,(IF('saisie français'!Z6=3,0.5,(IF('saisie français'!Z6=4,0.5,(IF('saisie français'!Z6=9,0,(IF('saisie français'!Z6=0,0,(IF('saisie français'!Z6="A","Abst",(IF('saisie français'!Z6="N","non év","attente")))))))))))))</f>
        <v>Abst</v>
      </c>
      <c r="AA6" s="7" t="str">
        <f>IF('saisie français'!AA6=1,1,(IF('saisie français'!AA6=3,0.5,(IF('saisie français'!AA6=4,0.5,(IF('saisie français'!AA6=9,0,(IF('saisie français'!AA6=0,0,(IF('saisie français'!AA6="A","Abst",(IF('saisie français'!AA6="N","non év","attente")))))))))))))</f>
        <v>Abst</v>
      </c>
      <c r="AB6" s="7" t="str">
        <f>IF('saisie français'!AB6=1,1,(IF('saisie français'!AB6=3,0.5,(IF('saisie français'!AB6=4,0.5,(IF('saisie français'!AB6=9,0,(IF('saisie français'!AB6=0,0,(IF('saisie français'!AB6="A","Abst",(IF('saisie français'!AB6="N","non év","attente")))))))))))))</f>
        <v>Abst</v>
      </c>
      <c r="AC6" s="7" t="str">
        <f>IF('saisie français'!AC6=1,1,(IF('saisie français'!AC6=3,0.5,(IF('saisie français'!AC6=4,0.5,(IF('saisie français'!AC6=9,0,(IF('saisie français'!AC6=0,0,(IF('saisie français'!AC6="A","Abst",(IF('saisie français'!AC6="N","non év","attente")))))))))))))</f>
        <v>Abst</v>
      </c>
      <c r="AD6" s="7" t="str">
        <f>IF('saisie français'!AD6=1,1,(IF('saisie français'!AD6=3,0.5,(IF('saisie français'!AD6=4,0.5,(IF('saisie français'!AD6=9,0,(IF('saisie français'!AD6=0,0,(IF('saisie français'!AD6="A","Abst",(IF('saisie français'!AD6="N","non év","attente")))))))))))))</f>
        <v>Abst</v>
      </c>
      <c r="AE6" s="7" t="str">
        <f>IF('saisie français'!AE6=1,1,(IF('saisie français'!AE6=3,0.5,(IF('saisie français'!AE6=4,0.5,(IF('saisie français'!AE6=9,0,(IF('saisie français'!AE6=0,0,(IF('saisie français'!AE6="A","Abst",(IF('saisie français'!AE6="N","non év","attente")))))))))))))</f>
        <v>Abst</v>
      </c>
      <c r="AF6" s="7" t="str">
        <f>IF('saisie français'!AF6=1,1,(IF('saisie français'!AF6=3,0.5,(IF('saisie français'!AF6=4,0.5,(IF('saisie français'!AF6=9,0,(IF('saisie français'!AF6=0,0,(IF('saisie français'!AF6="A","Abst",(IF('saisie français'!AF6="N","non év","attente")))))))))))))</f>
        <v>Abst</v>
      </c>
      <c r="AG6" s="7" t="str">
        <f>IF('saisie français'!AG6=1,1,(IF('saisie français'!AG6=3,0.5,(IF('saisie français'!AG6=4,0.5,(IF('saisie français'!AG6=9,0,(IF('saisie français'!AG6=0,0,(IF('saisie français'!AG6="A","Abst",(IF('saisie français'!AG6="N","non év","attente")))))))))))))</f>
        <v>Abst</v>
      </c>
    </row>
    <row r="7" spans="2:33" x14ac:dyDescent="0.2">
      <c r="B7" s="2" t="str">
        <f>IF('Ma classe'!B6&lt;&gt;0,'Ma classe'!B6,"aucun élève")</f>
        <v>aucun élève</v>
      </c>
      <c r="C7" s="2" t="str">
        <f>IF('Ma classe'!C6&lt;&gt;0,'Ma classe'!C6,"aucun élève")</f>
        <v>aucun élève</v>
      </c>
      <c r="D7" s="7" t="str">
        <f>IF('saisie français'!D7=1,1,(IF('saisie français'!D7=3,0.5,(IF('saisie français'!D7=4,0.5,(IF('saisie français'!D7=9,0,(IF('saisie français'!D7=0,0,(IF('saisie français'!D7="A","Abst",(IF('saisie français'!D7="N","non év","attente")))))))))))))</f>
        <v>Abst</v>
      </c>
      <c r="E7" s="7" t="str">
        <f>IF('saisie français'!E7=1,1,(IF('saisie français'!E7=3,0.5,(IF('saisie français'!E7=4,0.5,(IF('saisie français'!E7=9,0,(IF('saisie français'!E7=0,0,(IF('saisie français'!E7="A","Abst",(IF('saisie français'!E7="N","non év","attente")))))))))))))</f>
        <v>Abst</v>
      </c>
      <c r="F7" s="7" t="str">
        <f>IF('saisie français'!F7=1,1,(IF('saisie français'!F7=3,0.5,(IF('saisie français'!F7=4,0.5,(IF('saisie français'!F7=9,0,(IF('saisie français'!F7=0,0,(IF('saisie français'!F7="A","Abst",(IF('saisie français'!F7="N","non év","attente")))))))))))))</f>
        <v>Abst</v>
      </c>
      <c r="G7" s="7" t="str">
        <f>IF('saisie français'!G7=1,1,(IF('saisie français'!G7=3,0.5,(IF('saisie français'!G7=4,0.5,(IF('saisie français'!G7=9,0,(IF('saisie français'!G7=0,0,(IF('saisie français'!G7="A","Abst",(IF('saisie français'!G7="N","non év","attente")))))))))))))</f>
        <v>Abst</v>
      </c>
      <c r="H7" s="7" t="str">
        <f>IF('saisie français'!H7=1,1,(IF('saisie français'!H7=3,0.5,(IF('saisie français'!H7=4,0.5,(IF('saisie français'!H7=9,0,(IF('saisie français'!H7=0,0,(IF('saisie français'!H7="A","Abst",(IF('saisie français'!H7="N","non év","attente")))))))))))))</f>
        <v>Abst</v>
      </c>
      <c r="I7" s="7" t="str">
        <f>IF('saisie français'!I7=1,1,(IF('saisie français'!I7=3,0.5,(IF('saisie français'!I7=4,0.5,(IF('saisie français'!I7=9,0,(IF('saisie français'!I7=0,0,(IF('saisie français'!I7="A","Abst",(IF('saisie français'!I7="N","non év","attente")))))))))))))</f>
        <v>Abst</v>
      </c>
      <c r="J7" s="7" t="str">
        <f>IF('saisie français'!J7=1,1,(IF('saisie français'!J7=3,0.5,(IF('saisie français'!J7=4,0.5,(IF('saisie français'!J7=9,0,(IF('saisie français'!J7=0,0,(IF('saisie français'!J7="A","Abst",(IF('saisie français'!J7="N","non év","attente")))))))))))))</f>
        <v>Abst</v>
      </c>
      <c r="K7" s="7" t="str">
        <f>IF('saisie français'!K7=1,1,(IF('saisie français'!K7=3,0.5,(IF('saisie français'!K7=4,0.5,(IF('saisie français'!K7=9,0,(IF('saisie français'!K7=0,0,(IF('saisie français'!K7="A","Abst",(IF('saisie français'!K7="N","non év","attente")))))))))))))</f>
        <v>Abst</v>
      </c>
      <c r="L7" s="7" t="str">
        <f>IF('saisie français'!L7=1,1,(IF('saisie français'!L7=3,0.5,(IF('saisie français'!L7=4,0.5,(IF('saisie français'!L7=9,0,(IF('saisie français'!L7=0,0,(IF('saisie français'!L7="A","Abst",(IF('saisie français'!L7="N","non év","attente")))))))))))))</f>
        <v>Abst</v>
      </c>
      <c r="M7" s="7" t="str">
        <f>IF('saisie français'!M7=1,1,(IF('saisie français'!M7=3,0.5,(IF('saisie français'!M7=4,0.5,(IF('saisie français'!M7=9,0,(IF('saisie français'!M7=0,0,(IF('saisie français'!M7="A","Abst",(IF('saisie français'!M7="N","non év","attente")))))))))))))</f>
        <v>Abst</v>
      </c>
      <c r="N7" s="7" t="str">
        <f>IF('saisie français'!N7=1,1,(IF('saisie français'!N7=3,0.5,(IF('saisie français'!N7=4,0.5,(IF('saisie français'!N7=9,0,(IF('saisie français'!N7=0,0,(IF('saisie français'!N7="A","Abst",(IF('saisie français'!N7="N","non év","attente")))))))))))))</f>
        <v>Abst</v>
      </c>
      <c r="O7" s="7" t="str">
        <f>IF('saisie français'!O7=1,1,(IF('saisie français'!O7=3,0.5,(IF('saisie français'!O7=4,0.5,(IF('saisie français'!O7=9,0,(IF('saisie français'!O7=0,0,(IF('saisie français'!O7="A","Abst",(IF('saisie français'!O7="N","non év","attente")))))))))))))</f>
        <v>Abst</v>
      </c>
      <c r="P7" s="7" t="str">
        <f>IF('saisie français'!P7=1,1,(IF('saisie français'!P7=3,0.5,(IF('saisie français'!P7=4,0.5,(IF('saisie français'!P7=9,0,(IF('saisie français'!P7=0,0,(IF('saisie français'!P7="A","Abst",(IF('saisie français'!P7="N","non év","attente")))))))))))))</f>
        <v>Abst</v>
      </c>
      <c r="Q7" s="7" t="str">
        <f>IF('saisie français'!Q7=1,1,(IF('saisie français'!Q7=3,0.5,(IF('saisie français'!Q7=4,0.5,(IF('saisie français'!Q7=9,0,(IF('saisie français'!Q7=0,0,(IF('saisie français'!Q7="A","Abst",(IF('saisie français'!Q7="N","non év","attente")))))))))))))</f>
        <v>Abst</v>
      </c>
      <c r="R7" s="7" t="str">
        <f>IF('saisie français'!R7=1,1,(IF('saisie français'!R7=3,0.5,(IF('saisie français'!R7=4,0.5,(IF('saisie français'!R7=9,0,(IF('saisie français'!R7=0,0,(IF('saisie français'!R7="A","Abst",(IF('saisie français'!R7="N","non év","attente")))))))))))))</f>
        <v>Abst</v>
      </c>
      <c r="S7" s="7" t="str">
        <f>IF('saisie français'!S7=1,1,(IF('saisie français'!S7=3,0.5,(IF('saisie français'!S7=4,0.5,(IF('saisie français'!S7=9,0,(IF('saisie français'!S7=0,0,(IF('saisie français'!S7="A","Abst",(IF('saisie français'!S7="N","non év","attente")))))))))))))</f>
        <v>Abst</v>
      </c>
      <c r="T7" s="7" t="str">
        <f>IF('saisie français'!T7=1,1,(IF('saisie français'!T7=3,0.5,(IF('saisie français'!T7=4,0.5,(IF('saisie français'!T7=9,0,(IF('saisie français'!T7=0,0,(IF('saisie français'!T7="A","Abst",(IF('saisie français'!T7="N","non év","attente")))))))))))))</f>
        <v>Abst</v>
      </c>
      <c r="U7" s="7" t="str">
        <f>IF('saisie français'!U7=1,1,(IF('saisie français'!U7=3,0.5,(IF('saisie français'!U7=4,0.5,(IF('saisie français'!U7=9,0,(IF('saisie français'!U7=0,0,(IF('saisie français'!U7="A","Abst",(IF('saisie français'!U7="N","non év","attente")))))))))))))</f>
        <v>Abst</v>
      </c>
      <c r="V7" s="7" t="str">
        <f>IF('saisie français'!V7=1,1,(IF('saisie français'!V7=3,0.5,(IF('saisie français'!V7=4,0.5,(IF('saisie français'!V7=9,0,(IF('saisie français'!V7=0,0,(IF('saisie français'!V7="A","Abst",(IF('saisie français'!V7="N","non év","attente")))))))))))))</f>
        <v>Abst</v>
      </c>
      <c r="W7" s="7" t="str">
        <f>IF('saisie français'!W7=1,1,(IF('saisie français'!W7=3,0.5,(IF('saisie français'!W7=4,0.5,(IF('saisie français'!W7=9,0,(IF('saisie français'!W7=0,0,(IF('saisie français'!W7="A","Abst",(IF('saisie français'!W7="N","non év","attente")))))))))))))</f>
        <v>Abst</v>
      </c>
      <c r="X7" s="7" t="str">
        <f>IF('saisie français'!X7=1,1,(IF('saisie français'!X7=3,0.5,(IF('saisie français'!X7=4,0.5,(IF('saisie français'!X7=9,0,(IF('saisie français'!X7=0,0,(IF('saisie français'!X7="A","Abst",(IF('saisie français'!X7="N","non év","attente")))))))))))))</f>
        <v>Abst</v>
      </c>
      <c r="Y7" s="7" t="str">
        <f>IF('saisie français'!Y7=1,1,(IF('saisie français'!Y7=3,0.5,(IF('saisie français'!Y7=4,0.5,(IF('saisie français'!Y7=9,0,(IF('saisie français'!Y7=0,0,(IF('saisie français'!Y7="A","Abst",(IF('saisie français'!Y7="N","non év","attente")))))))))))))</f>
        <v>Abst</v>
      </c>
      <c r="Z7" s="7" t="str">
        <f>IF('saisie français'!Z7=1,1,(IF('saisie français'!Z7=3,0.5,(IF('saisie français'!Z7=4,0.5,(IF('saisie français'!Z7=9,0,(IF('saisie français'!Z7=0,0,(IF('saisie français'!Z7="A","Abst",(IF('saisie français'!Z7="N","non év","attente")))))))))))))</f>
        <v>Abst</v>
      </c>
      <c r="AA7" s="7" t="str">
        <f>IF('saisie français'!AA7=1,1,(IF('saisie français'!AA7=3,0.5,(IF('saisie français'!AA7=4,0.5,(IF('saisie français'!AA7=9,0,(IF('saisie français'!AA7=0,0,(IF('saisie français'!AA7="A","Abst",(IF('saisie français'!AA7="N","non év","attente")))))))))))))</f>
        <v>Abst</v>
      </c>
      <c r="AB7" s="7" t="str">
        <f>IF('saisie français'!AB7=1,1,(IF('saisie français'!AB7=3,0.5,(IF('saisie français'!AB7=4,0.5,(IF('saisie français'!AB7=9,0,(IF('saisie français'!AB7=0,0,(IF('saisie français'!AB7="A","Abst",(IF('saisie français'!AB7="N","non év","attente")))))))))))))</f>
        <v>Abst</v>
      </c>
      <c r="AC7" s="7" t="str">
        <f>IF('saisie français'!AC7=1,1,(IF('saisie français'!AC7=3,0.5,(IF('saisie français'!AC7=4,0.5,(IF('saisie français'!AC7=9,0,(IF('saisie français'!AC7=0,0,(IF('saisie français'!AC7="A","Abst",(IF('saisie français'!AC7="N","non év","attente")))))))))))))</f>
        <v>Abst</v>
      </c>
      <c r="AD7" s="7" t="str">
        <f>IF('saisie français'!AD7=1,1,(IF('saisie français'!AD7=3,0.5,(IF('saisie français'!AD7=4,0.5,(IF('saisie français'!AD7=9,0,(IF('saisie français'!AD7=0,0,(IF('saisie français'!AD7="A","Abst",(IF('saisie français'!AD7="N","non év","attente")))))))))))))</f>
        <v>Abst</v>
      </c>
      <c r="AE7" s="7" t="str">
        <f>IF('saisie français'!AE7=1,1,(IF('saisie français'!AE7=3,0.5,(IF('saisie français'!AE7=4,0.5,(IF('saisie français'!AE7=9,0,(IF('saisie français'!AE7=0,0,(IF('saisie français'!AE7="A","Abst",(IF('saisie français'!AE7="N","non év","attente")))))))))))))</f>
        <v>Abst</v>
      </c>
      <c r="AF7" s="7" t="str">
        <f>IF('saisie français'!AF7=1,1,(IF('saisie français'!AF7=3,0.5,(IF('saisie français'!AF7=4,0.5,(IF('saisie français'!AF7=9,0,(IF('saisie français'!AF7=0,0,(IF('saisie français'!AF7="A","Abst",(IF('saisie français'!AF7="N","non év","attente")))))))))))))</f>
        <v>Abst</v>
      </c>
      <c r="AG7" s="7" t="str">
        <f>IF('saisie français'!AG7=1,1,(IF('saisie français'!AG7=3,0.5,(IF('saisie français'!AG7=4,0.5,(IF('saisie français'!AG7=9,0,(IF('saisie français'!AG7=0,0,(IF('saisie français'!AG7="A","Abst",(IF('saisie français'!AG7="N","non év","attente")))))))))))))</f>
        <v>Abst</v>
      </c>
    </row>
    <row r="8" spans="2:33" x14ac:dyDescent="0.2">
      <c r="B8" s="2" t="str">
        <f>IF('Ma classe'!B7&lt;&gt;0,'Ma classe'!B7,"aucun élève")</f>
        <v>aucun élève</v>
      </c>
      <c r="C8" s="2" t="str">
        <f>IF('Ma classe'!C7&lt;&gt;0,'Ma classe'!C7,"aucun élève")</f>
        <v>aucun élève</v>
      </c>
      <c r="D8" s="7" t="str">
        <f>IF('saisie français'!D8=1,1,(IF('saisie français'!D8=3,0.5,(IF('saisie français'!D8=4,0.5,(IF('saisie français'!D8=9,0,(IF('saisie français'!D8=0,0,(IF('saisie français'!D8="A","Abst",(IF('saisie français'!D8="N","non év","attente")))))))))))))</f>
        <v>Abst</v>
      </c>
      <c r="E8" s="7" t="str">
        <f>IF('saisie français'!E8=1,1,(IF('saisie français'!E8=3,0.5,(IF('saisie français'!E8=4,0.5,(IF('saisie français'!E8=9,0,(IF('saisie français'!E8=0,0,(IF('saisie français'!E8="A","Abst",(IF('saisie français'!E8="N","non év","attente")))))))))))))</f>
        <v>Abst</v>
      </c>
      <c r="F8" s="7" t="str">
        <f>IF('saisie français'!F8=1,1,(IF('saisie français'!F8=3,0.5,(IF('saisie français'!F8=4,0.5,(IF('saisie français'!F8=9,0,(IF('saisie français'!F8=0,0,(IF('saisie français'!F8="A","Abst",(IF('saisie français'!F8="N","non év","attente")))))))))))))</f>
        <v>Abst</v>
      </c>
      <c r="G8" s="7" t="str">
        <f>IF('saisie français'!G8=1,1,(IF('saisie français'!G8=3,0.5,(IF('saisie français'!G8=4,0.5,(IF('saisie français'!G8=9,0,(IF('saisie français'!G8=0,0,(IF('saisie français'!G8="A","Abst",(IF('saisie français'!G8="N","non év","attente")))))))))))))</f>
        <v>Abst</v>
      </c>
      <c r="H8" s="7" t="str">
        <f>IF('saisie français'!H8=1,1,(IF('saisie français'!H8=3,0.5,(IF('saisie français'!H8=4,0.5,(IF('saisie français'!H8=9,0,(IF('saisie français'!H8=0,0,(IF('saisie français'!H8="A","Abst",(IF('saisie français'!H8="N","non év","attente")))))))))))))</f>
        <v>Abst</v>
      </c>
      <c r="I8" s="7" t="str">
        <f>IF('saisie français'!I8=1,1,(IF('saisie français'!I8=3,0.5,(IF('saisie français'!I8=4,0.5,(IF('saisie français'!I8=9,0,(IF('saisie français'!I8=0,0,(IF('saisie français'!I8="A","Abst",(IF('saisie français'!I8="N","non év","attente")))))))))))))</f>
        <v>Abst</v>
      </c>
      <c r="J8" s="7" t="str">
        <f>IF('saisie français'!J8=1,1,(IF('saisie français'!J8=3,0.5,(IF('saisie français'!J8=4,0.5,(IF('saisie français'!J8=9,0,(IF('saisie français'!J8=0,0,(IF('saisie français'!J8="A","Abst",(IF('saisie français'!J8="N","non év","attente")))))))))))))</f>
        <v>Abst</v>
      </c>
      <c r="K8" s="7" t="str">
        <f>IF('saisie français'!K8=1,1,(IF('saisie français'!K8=3,0.5,(IF('saisie français'!K8=4,0.5,(IF('saisie français'!K8=9,0,(IF('saisie français'!K8=0,0,(IF('saisie français'!K8="A","Abst",(IF('saisie français'!K8="N","non év","attente")))))))))))))</f>
        <v>Abst</v>
      </c>
      <c r="L8" s="7" t="str">
        <f>IF('saisie français'!L8=1,1,(IF('saisie français'!L8=3,0.5,(IF('saisie français'!L8=4,0.5,(IF('saisie français'!L8=9,0,(IF('saisie français'!L8=0,0,(IF('saisie français'!L8="A","Abst",(IF('saisie français'!L8="N","non év","attente")))))))))))))</f>
        <v>Abst</v>
      </c>
      <c r="M8" s="7" t="str">
        <f>IF('saisie français'!M8=1,1,(IF('saisie français'!M8=3,0.5,(IF('saisie français'!M8=4,0.5,(IF('saisie français'!M8=9,0,(IF('saisie français'!M8=0,0,(IF('saisie français'!M8="A","Abst",(IF('saisie français'!M8="N","non év","attente")))))))))))))</f>
        <v>Abst</v>
      </c>
      <c r="N8" s="7" t="str">
        <f>IF('saisie français'!N8=1,1,(IF('saisie français'!N8=3,0.5,(IF('saisie français'!N8=4,0.5,(IF('saisie français'!N8=9,0,(IF('saisie français'!N8=0,0,(IF('saisie français'!N8="A","Abst",(IF('saisie français'!N8="N","non év","attente")))))))))))))</f>
        <v>Abst</v>
      </c>
      <c r="O8" s="7" t="str">
        <f>IF('saisie français'!O8=1,1,(IF('saisie français'!O8=3,0.5,(IF('saisie français'!O8=4,0.5,(IF('saisie français'!O8=9,0,(IF('saisie français'!O8=0,0,(IF('saisie français'!O8="A","Abst",(IF('saisie français'!O8="N","non év","attente")))))))))))))</f>
        <v>Abst</v>
      </c>
      <c r="P8" s="7" t="str">
        <f>IF('saisie français'!P8=1,1,(IF('saisie français'!P8=3,0.5,(IF('saisie français'!P8=4,0.5,(IF('saisie français'!P8=9,0,(IF('saisie français'!P8=0,0,(IF('saisie français'!P8="A","Abst",(IF('saisie français'!P8="N","non év","attente")))))))))))))</f>
        <v>Abst</v>
      </c>
      <c r="Q8" s="7" t="str">
        <f>IF('saisie français'!Q8=1,1,(IF('saisie français'!Q8=3,0.5,(IF('saisie français'!Q8=4,0.5,(IF('saisie français'!Q8=9,0,(IF('saisie français'!Q8=0,0,(IF('saisie français'!Q8="A","Abst",(IF('saisie français'!Q8="N","non év","attente")))))))))))))</f>
        <v>Abst</v>
      </c>
      <c r="R8" s="7" t="str">
        <f>IF('saisie français'!R8=1,1,(IF('saisie français'!R8=3,0.5,(IF('saisie français'!R8=4,0.5,(IF('saisie français'!R8=9,0,(IF('saisie français'!R8=0,0,(IF('saisie français'!R8="A","Abst",(IF('saisie français'!R8="N","non év","attente")))))))))))))</f>
        <v>Abst</v>
      </c>
      <c r="S8" s="7" t="str">
        <f>IF('saisie français'!S8=1,1,(IF('saisie français'!S8=3,0.5,(IF('saisie français'!S8=4,0.5,(IF('saisie français'!S8=9,0,(IF('saisie français'!S8=0,0,(IF('saisie français'!S8="A","Abst",(IF('saisie français'!S8="N","non év","attente")))))))))))))</f>
        <v>Abst</v>
      </c>
      <c r="T8" s="7" t="str">
        <f>IF('saisie français'!T8=1,1,(IF('saisie français'!T8=3,0.5,(IF('saisie français'!T8=4,0.5,(IF('saisie français'!T8=9,0,(IF('saisie français'!T8=0,0,(IF('saisie français'!T8="A","Abst",(IF('saisie français'!T8="N","non év","attente")))))))))))))</f>
        <v>Abst</v>
      </c>
      <c r="U8" s="7" t="str">
        <f>IF('saisie français'!U8=1,1,(IF('saisie français'!U8=3,0.5,(IF('saisie français'!U8=4,0.5,(IF('saisie français'!U8=9,0,(IF('saisie français'!U8=0,0,(IF('saisie français'!U8="A","Abst",(IF('saisie français'!U8="N","non év","attente")))))))))))))</f>
        <v>Abst</v>
      </c>
      <c r="V8" s="7" t="str">
        <f>IF('saisie français'!V8=1,1,(IF('saisie français'!V8=3,0.5,(IF('saisie français'!V8=4,0.5,(IF('saisie français'!V8=9,0,(IF('saisie français'!V8=0,0,(IF('saisie français'!V8="A","Abst",(IF('saisie français'!V8="N","non év","attente")))))))))))))</f>
        <v>Abst</v>
      </c>
      <c r="W8" s="7" t="str">
        <f>IF('saisie français'!W8=1,1,(IF('saisie français'!W8=3,0.5,(IF('saisie français'!W8=4,0.5,(IF('saisie français'!W8=9,0,(IF('saisie français'!W8=0,0,(IF('saisie français'!W8="A","Abst",(IF('saisie français'!W8="N","non év","attente")))))))))))))</f>
        <v>Abst</v>
      </c>
      <c r="X8" s="7" t="str">
        <f>IF('saisie français'!X8=1,1,(IF('saisie français'!X8=3,0.5,(IF('saisie français'!X8=4,0.5,(IF('saisie français'!X8=9,0,(IF('saisie français'!X8=0,0,(IF('saisie français'!X8="A","Abst",(IF('saisie français'!X8="N","non év","attente")))))))))))))</f>
        <v>Abst</v>
      </c>
      <c r="Y8" s="7" t="str">
        <f>IF('saisie français'!Y8=1,1,(IF('saisie français'!Y8=3,0.5,(IF('saisie français'!Y8=4,0.5,(IF('saisie français'!Y8=9,0,(IF('saisie français'!Y8=0,0,(IF('saisie français'!Y8="A","Abst",(IF('saisie français'!Y8="N","non év","attente")))))))))))))</f>
        <v>Abst</v>
      </c>
      <c r="Z8" s="7" t="str">
        <f>IF('saisie français'!Z8=1,1,(IF('saisie français'!Z8=3,0.5,(IF('saisie français'!Z8=4,0.5,(IF('saisie français'!Z8=9,0,(IF('saisie français'!Z8=0,0,(IF('saisie français'!Z8="A","Abst",(IF('saisie français'!Z8="N","non év","attente")))))))))))))</f>
        <v>Abst</v>
      </c>
      <c r="AA8" s="7" t="str">
        <f>IF('saisie français'!AA8=1,1,(IF('saisie français'!AA8=3,0.5,(IF('saisie français'!AA8=4,0.5,(IF('saisie français'!AA8=9,0,(IF('saisie français'!AA8=0,0,(IF('saisie français'!AA8="A","Abst",(IF('saisie français'!AA8="N","non év","attente")))))))))))))</f>
        <v>Abst</v>
      </c>
      <c r="AB8" s="7" t="str">
        <f>IF('saisie français'!AB8=1,1,(IF('saisie français'!AB8=3,0.5,(IF('saisie français'!AB8=4,0.5,(IF('saisie français'!AB8=9,0,(IF('saisie français'!AB8=0,0,(IF('saisie français'!AB8="A","Abst",(IF('saisie français'!AB8="N","non év","attente")))))))))))))</f>
        <v>Abst</v>
      </c>
      <c r="AC8" s="7" t="str">
        <f>IF('saisie français'!AC8=1,1,(IF('saisie français'!AC8=3,0.5,(IF('saisie français'!AC8=4,0.5,(IF('saisie français'!AC8=9,0,(IF('saisie français'!AC8=0,0,(IF('saisie français'!AC8="A","Abst",(IF('saisie français'!AC8="N","non év","attente")))))))))))))</f>
        <v>Abst</v>
      </c>
      <c r="AD8" s="7" t="str">
        <f>IF('saisie français'!AD8=1,1,(IF('saisie français'!AD8=3,0.5,(IF('saisie français'!AD8=4,0.5,(IF('saisie français'!AD8=9,0,(IF('saisie français'!AD8=0,0,(IF('saisie français'!AD8="A","Abst",(IF('saisie français'!AD8="N","non év","attente")))))))))))))</f>
        <v>Abst</v>
      </c>
      <c r="AE8" s="7" t="str">
        <f>IF('saisie français'!AE8=1,1,(IF('saisie français'!AE8=3,0.5,(IF('saisie français'!AE8=4,0.5,(IF('saisie français'!AE8=9,0,(IF('saisie français'!AE8=0,0,(IF('saisie français'!AE8="A","Abst",(IF('saisie français'!AE8="N","non év","attente")))))))))))))</f>
        <v>Abst</v>
      </c>
      <c r="AF8" s="7" t="str">
        <f>IF('saisie français'!AF8=1,1,(IF('saisie français'!AF8=3,0.5,(IF('saisie français'!AF8=4,0.5,(IF('saisie français'!AF8=9,0,(IF('saisie français'!AF8=0,0,(IF('saisie français'!AF8="A","Abst",(IF('saisie français'!AF8="N","non év","attente")))))))))))))</f>
        <v>Abst</v>
      </c>
      <c r="AG8" s="7" t="str">
        <f>IF('saisie français'!AG8=1,1,(IF('saisie français'!AG8=3,0.5,(IF('saisie français'!AG8=4,0.5,(IF('saisie français'!AG8=9,0,(IF('saisie français'!AG8=0,0,(IF('saisie français'!AG8="A","Abst",(IF('saisie français'!AG8="N","non év","attente")))))))))))))</f>
        <v>Abst</v>
      </c>
    </row>
    <row r="9" spans="2:33" x14ac:dyDescent="0.2">
      <c r="B9" s="2" t="str">
        <f>IF('Ma classe'!B8&lt;&gt;0,'Ma classe'!B8,"aucun élève")</f>
        <v>aucun élève</v>
      </c>
      <c r="C9" s="2" t="str">
        <f>IF('Ma classe'!C8&lt;&gt;0,'Ma classe'!C8,"aucun élève")</f>
        <v>aucun élève</v>
      </c>
      <c r="D9" s="7" t="str">
        <f>IF('saisie français'!D9=1,1,(IF('saisie français'!D9=3,0.5,(IF('saisie français'!D9=4,0.5,(IF('saisie français'!D9=9,0,(IF('saisie français'!D9=0,0,(IF('saisie français'!D9="A","Abst",(IF('saisie français'!D9="N","non év","attente")))))))))))))</f>
        <v>Abst</v>
      </c>
      <c r="E9" s="7" t="str">
        <f>IF('saisie français'!E9=1,1,(IF('saisie français'!E9=3,0.5,(IF('saisie français'!E9=4,0.5,(IF('saisie français'!E9=9,0,(IF('saisie français'!E9=0,0,(IF('saisie français'!E9="A","Abst",(IF('saisie français'!E9="N","non év","attente")))))))))))))</f>
        <v>Abst</v>
      </c>
      <c r="F9" s="7" t="str">
        <f>IF('saisie français'!F9=1,1,(IF('saisie français'!F9=3,0.5,(IF('saisie français'!F9=4,0.5,(IF('saisie français'!F9=9,0,(IF('saisie français'!F9=0,0,(IF('saisie français'!F9="A","Abst",(IF('saisie français'!F9="N","non év","attente")))))))))))))</f>
        <v>Abst</v>
      </c>
      <c r="G9" s="7" t="str">
        <f>IF('saisie français'!G9=1,1,(IF('saisie français'!G9=3,0.5,(IF('saisie français'!G9=4,0.5,(IF('saisie français'!G9=9,0,(IF('saisie français'!G9=0,0,(IF('saisie français'!G9="A","Abst",(IF('saisie français'!G9="N","non év","attente")))))))))))))</f>
        <v>Abst</v>
      </c>
      <c r="H9" s="7" t="str">
        <f>IF('saisie français'!H9=1,1,(IF('saisie français'!H9=3,0.5,(IF('saisie français'!H9=4,0.5,(IF('saisie français'!H9=9,0,(IF('saisie français'!H9=0,0,(IF('saisie français'!H9="A","Abst",(IF('saisie français'!H9="N","non év","attente")))))))))))))</f>
        <v>Abst</v>
      </c>
      <c r="I9" s="7" t="str">
        <f>IF('saisie français'!I9=1,1,(IF('saisie français'!I9=3,0.5,(IF('saisie français'!I9=4,0.5,(IF('saisie français'!I9=9,0,(IF('saisie français'!I9=0,0,(IF('saisie français'!I9="A","Abst",(IF('saisie français'!I9="N","non év","attente")))))))))))))</f>
        <v>Abst</v>
      </c>
      <c r="J9" s="7" t="str">
        <f>IF('saisie français'!J9=1,1,(IF('saisie français'!J9=3,0.5,(IF('saisie français'!J9=4,0.5,(IF('saisie français'!J9=9,0,(IF('saisie français'!J9=0,0,(IF('saisie français'!J9="A","Abst",(IF('saisie français'!J9="N","non év","attente")))))))))))))</f>
        <v>Abst</v>
      </c>
      <c r="K9" s="7" t="str">
        <f>IF('saisie français'!K9=1,1,(IF('saisie français'!K9=3,0.5,(IF('saisie français'!K9=4,0.5,(IF('saisie français'!K9=9,0,(IF('saisie français'!K9=0,0,(IF('saisie français'!K9="A","Abst",(IF('saisie français'!K9="N","non év","attente")))))))))))))</f>
        <v>Abst</v>
      </c>
      <c r="L9" s="7" t="str">
        <f>IF('saisie français'!L9=1,1,(IF('saisie français'!L9=3,0.5,(IF('saisie français'!L9=4,0.5,(IF('saisie français'!L9=9,0,(IF('saisie français'!L9=0,0,(IF('saisie français'!L9="A","Abst",(IF('saisie français'!L9="N","non év","attente")))))))))))))</f>
        <v>Abst</v>
      </c>
      <c r="M9" s="7" t="str">
        <f>IF('saisie français'!M9=1,1,(IF('saisie français'!M9=3,0.5,(IF('saisie français'!M9=4,0.5,(IF('saisie français'!M9=9,0,(IF('saisie français'!M9=0,0,(IF('saisie français'!M9="A","Abst",(IF('saisie français'!M9="N","non év","attente")))))))))))))</f>
        <v>Abst</v>
      </c>
      <c r="N9" s="7" t="str">
        <f>IF('saisie français'!N9=1,1,(IF('saisie français'!N9=3,0.5,(IF('saisie français'!N9=4,0.5,(IF('saisie français'!N9=9,0,(IF('saisie français'!N9=0,0,(IF('saisie français'!N9="A","Abst",(IF('saisie français'!N9="N","non év","attente")))))))))))))</f>
        <v>Abst</v>
      </c>
      <c r="O9" s="7" t="str">
        <f>IF('saisie français'!O9=1,1,(IF('saisie français'!O9=3,0.5,(IF('saisie français'!O9=4,0.5,(IF('saisie français'!O9=9,0,(IF('saisie français'!O9=0,0,(IF('saisie français'!O9="A","Abst",(IF('saisie français'!O9="N","non év","attente")))))))))))))</f>
        <v>Abst</v>
      </c>
      <c r="P9" s="7" t="str">
        <f>IF('saisie français'!P9=1,1,(IF('saisie français'!P9=3,0.5,(IF('saisie français'!P9=4,0.5,(IF('saisie français'!P9=9,0,(IF('saisie français'!P9=0,0,(IF('saisie français'!P9="A","Abst",(IF('saisie français'!P9="N","non év","attente")))))))))))))</f>
        <v>Abst</v>
      </c>
      <c r="Q9" s="7" t="str">
        <f>IF('saisie français'!Q9=1,1,(IF('saisie français'!Q9=3,0.5,(IF('saisie français'!Q9=4,0.5,(IF('saisie français'!Q9=9,0,(IF('saisie français'!Q9=0,0,(IF('saisie français'!Q9="A","Abst",(IF('saisie français'!Q9="N","non év","attente")))))))))))))</f>
        <v>Abst</v>
      </c>
      <c r="R9" s="7" t="str">
        <f>IF('saisie français'!R9=1,1,(IF('saisie français'!R9=3,0.5,(IF('saisie français'!R9=4,0.5,(IF('saisie français'!R9=9,0,(IF('saisie français'!R9=0,0,(IF('saisie français'!R9="A","Abst",(IF('saisie français'!R9="N","non év","attente")))))))))))))</f>
        <v>Abst</v>
      </c>
      <c r="S9" s="7" t="str">
        <f>IF('saisie français'!S9=1,1,(IF('saisie français'!S9=3,0.5,(IF('saisie français'!S9=4,0.5,(IF('saisie français'!S9=9,0,(IF('saisie français'!S9=0,0,(IF('saisie français'!S9="A","Abst",(IF('saisie français'!S9="N","non év","attente")))))))))))))</f>
        <v>Abst</v>
      </c>
      <c r="T9" s="7" t="str">
        <f>IF('saisie français'!T9=1,1,(IF('saisie français'!T9=3,0.5,(IF('saisie français'!T9=4,0.5,(IF('saisie français'!T9=9,0,(IF('saisie français'!T9=0,0,(IF('saisie français'!T9="A","Abst",(IF('saisie français'!T9="N","non év","attente")))))))))))))</f>
        <v>Abst</v>
      </c>
      <c r="U9" s="7" t="str">
        <f>IF('saisie français'!U9=1,1,(IF('saisie français'!U9=3,0.5,(IF('saisie français'!U9=4,0.5,(IF('saisie français'!U9=9,0,(IF('saisie français'!U9=0,0,(IF('saisie français'!U9="A","Abst",(IF('saisie français'!U9="N","non év","attente")))))))))))))</f>
        <v>Abst</v>
      </c>
      <c r="V9" s="7" t="str">
        <f>IF('saisie français'!V9=1,1,(IF('saisie français'!V9=3,0.5,(IF('saisie français'!V9=4,0.5,(IF('saisie français'!V9=9,0,(IF('saisie français'!V9=0,0,(IF('saisie français'!V9="A","Abst",(IF('saisie français'!V9="N","non év","attente")))))))))))))</f>
        <v>Abst</v>
      </c>
      <c r="W9" s="7" t="str">
        <f>IF('saisie français'!W9=1,1,(IF('saisie français'!W9=3,0.5,(IF('saisie français'!W9=4,0.5,(IF('saisie français'!W9=9,0,(IF('saisie français'!W9=0,0,(IF('saisie français'!W9="A","Abst",(IF('saisie français'!W9="N","non év","attente")))))))))))))</f>
        <v>Abst</v>
      </c>
      <c r="X9" s="7" t="str">
        <f>IF('saisie français'!X9=1,1,(IF('saisie français'!X9=3,0.5,(IF('saisie français'!X9=4,0.5,(IF('saisie français'!X9=9,0,(IF('saisie français'!X9=0,0,(IF('saisie français'!X9="A","Abst",(IF('saisie français'!X9="N","non év","attente")))))))))))))</f>
        <v>Abst</v>
      </c>
      <c r="Y9" s="7" t="str">
        <f>IF('saisie français'!Y9=1,1,(IF('saisie français'!Y9=3,0.5,(IF('saisie français'!Y9=4,0.5,(IF('saisie français'!Y9=9,0,(IF('saisie français'!Y9=0,0,(IF('saisie français'!Y9="A","Abst",(IF('saisie français'!Y9="N","non év","attente")))))))))))))</f>
        <v>Abst</v>
      </c>
      <c r="Z9" s="7" t="str">
        <f>IF('saisie français'!Z9=1,1,(IF('saisie français'!Z9=3,0.5,(IF('saisie français'!Z9=4,0.5,(IF('saisie français'!Z9=9,0,(IF('saisie français'!Z9=0,0,(IF('saisie français'!Z9="A","Abst",(IF('saisie français'!Z9="N","non év","attente")))))))))))))</f>
        <v>Abst</v>
      </c>
      <c r="AA9" s="7" t="str">
        <f>IF('saisie français'!AA9=1,1,(IF('saisie français'!AA9=3,0.5,(IF('saisie français'!AA9=4,0.5,(IF('saisie français'!AA9=9,0,(IF('saisie français'!AA9=0,0,(IF('saisie français'!AA9="A","Abst",(IF('saisie français'!AA9="N","non év","attente")))))))))))))</f>
        <v>Abst</v>
      </c>
      <c r="AB9" s="7" t="str">
        <f>IF('saisie français'!AB9=1,1,(IF('saisie français'!AB9=3,0.5,(IF('saisie français'!AB9=4,0.5,(IF('saisie français'!AB9=9,0,(IF('saisie français'!AB9=0,0,(IF('saisie français'!AB9="A","Abst",(IF('saisie français'!AB9="N","non év","attente")))))))))))))</f>
        <v>Abst</v>
      </c>
      <c r="AC9" s="7" t="str">
        <f>IF('saisie français'!AC9=1,1,(IF('saisie français'!AC9=3,0.5,(IF('saisie français'!AC9=4,0.5,(IF('saisie français'!AC9=9,0,(IF('saisie français'!AC9=0,0,(IF('saisie français'!AC9="A","Abst",(IF('saisie français'!AC9="N","non év","attente")))))))))))))</f>
        <v>Abst</v>
      </c>
      <c r="AD9" s="7" t="str">
        <f>IF('saisie français'!AD9=1,1,(IF('saisie français'!AD9=3,0.5,(IF('saisie français'!AD9=4,0.5,(IF('saisie français'!AD9=9,0,(IF('saisie français'!AD9=0,0,(IF('saisie français'!AD9="A","Abst",(IF('saisie français'!AD9="N","non év","attente")))))))))))))</f>
        <v>Abst</v>
      </c>
      <c r="AE9" s="7" t="str">
        <f>IF('saisie français'!AE9=1,1,(IF('saisie français'!AE9=3,0.5,(IF('saisie français'!AE9=4,0.5,(IF('saisie français'!AE9=9,0,(IF('saisie français'!AE9=0,0,(IF('saisie français'!AE9="A","Abst",(IF('saisie français'!AE9="N","non év","attente")))))))))))))</f>
        <v>Abst</v>
      </c>
      <c r="AF9" s="7" t="str">
        <f>IF('saisie français'!AF9=1,1,(IF('saisie français'!AF9=3,0.5,(IF('saisie français'!AF9=4,0.5,(IF('saisie français'!AF9=9,0,(IF('saisie français'!AF9=0,0,(IF('saisie français'!AF9="A","Abst",(IF('saisie français'!AF9="N","non év","attente")))))))))))))</f>
        <v>Abst</v>
      </c>
      <c r="AG9" s="7" t="str">
        <f>IF('saisie français'!AG9=1,1,(IF('saisie français'!AG9=3,0.5,(IF('saisie français'!AG9=4,0.5,(IF('saisie français'!AG9=9,0,(IF('saisie français'!AG9=0,0,(IF('saisie français'!AG9="A","Abst",(IF('saisie français'!AG9="N","non év","attente")))))))))))))</f>
        <v>Abst</v>
      </c>
    </row>
    <row r="10" spans="2:33" x14ac:dyDescent="0.2">
      <c r="B10" s="2" t="str">
        <f>IF('Ma classe'!B9&lt;&gt;0,'Ma classe'!B9,"aucun élève")</f>
        <v>aucun élève</v>
      </c>
      <c r="C10" s="2" t="str">
        <f>IF('Ma classe'!C9&lt;&gt;0,'Ma classe'!C9,"aucun élève")</f>
        <v>aucun élève</v>
      </c>
      <c r="D10" s="7" t="str">
        <f>IF('saisie français'!D10=1,1,(IF('saisie français'!D10=3,0.5,(IF('saisie français'!D10=4,0.5,(IF('saisie français'!D10=9,0,(IF('saisie français'!D10=0,0,(IF('saisie français'!D10="A","Abst",(IF('saisie français'!D10="N","non év","attente")))))))))))))</f>
        <v>Abst</v>
      </c>
      <c r="E10" s="7" t="str">
        <f>IF('saisie français'!E10=1,1,(IF('saisie français'!E10=3,0.5,(IF('saisie français'!E10=4,0.5,(IF('saisie français'!E10=9,0,(IF('saisie français'!E10=0,0,(IF('saisie français'!E10="A","Abst",(IF('saisie français'!E10="N","non év","attente")))))))))))))</f>
        <v>Abst</v>
      </c>
      <c r="F10" s="7" t="str">
        <f>IF('saisie français'!F10=1,1,(IF('saisie français'!F10=3,0.5,(IF('saisie français'!F10=4,0.5,(IF('saisie français'!F10=9,0,(IF('saisie français'!F10=0,0,(IF('saisie français'!F10="A","Abst",(IF('saisie français'!F10="N","non év","attente")))))))))))))</f>
        <v>Abst</v>
      </c>
      <c r="G10" s="7" t="str">
        <f>IF('saisie français'!G10=1,1,(IF('saisie français'!G10=3,0.5,(IF('saisie français'!G10=4,0.5,(IF('saisie français'!G10=9,0,(IF('saisie français'!G10=0,0,(IF('saisie français'!G10="A","Abst",(IF('saisie français'!G10="N","non év","attente")))))))))))))</f>
        <v>Abst</v>
      </c>
      <c r="H10" s="7" t="str">
        <f>IF('saisie français'!H10=1,1,(IF('saisie français'!H10=3,0.5,(IF('saisie français'!H10=4,0.5,(IF('saisie français'!H10=9,0,(IF('saisie français'!H10=0,0,(IF('saisie français'!H10="A","Abst",(IF('saisie français'!H10="N","non év","attente")))))))))))))</f>
        <v>Abst</v>
      </c>
      <c r="I10" s="7" t="str">
        <f>IF('saisie français'!I10=1,1,(IF('saisie français'!I10=3,0.5,(IF('saisie français'!I10=4,0.5,(IF('saisie français'!I10=9,0,(IF('saisie français'!I10=0,0,(IF('saisie français'!I10="A","Abst",(IF('saisie français'!I10="N","non év","attente")))))))))))))</f>
        <v>Abst</v>
      </c>
      <c r="J10" s="7" t="str">
        <f>IF('saisie français'!J10=1,1,(IF('saisie français'!J10=3,0.5,(IF('saisie français'!J10=4,0.5,(IF('saisie français'!J10=9,0,(IF('saisie français'!J10=0,0,(IF('saisie français'!J10="A","Abst",(IF('saisie français'!J10="N","non év","attente")))))))))))))</f>
        <v>Abst</v>
      </c>
      <c r="K10" s="7" t="str">
        <f>IF('saisie français'!K10=1,1,(IF('saisie français'!K10=3,0.5,(IF('saisie français'!K10=4,0.5,(IF('saisie français'!K10=9,0,(IF('saisie français'!K10=0,0,(IF('saisie français'!K10="A","Abst",(IF('saisie français'!K10="N","non év","attente")))))))))))))</f>
        <v>Abst</v>
      </c>
      <c r="L10" s="7" t="str">
        <f>IF('saisie français'!L10=1,1,(IF('saisie français'!L10=3,0.5,(IF('saisie français'!L10=4,0.5,(IF('saisie français'!L10=9,0,(IF('saisie français'!L10=0,0,(IF('saisie français'!L10="A","Abst",(IF('saisie français'!L10="N","non év","attente")))))))))))))</f>
        <v>Abst</v>
      </c>
      <c r="M10" s="7" t="str">
        <f>IF('saisie français'!M10=1,1,(IF('saisie français'!M10=3,0.5,(IF('saisie français'!M10=4,0.5,(IF('saisie français'!M10=9,0,(IF('saisie français'!M10=0,0,(IF('saisie français'!M10="A","Abst",(IF('saisie français'!M10="N","non év","attente")))))))))))))</f>
        <v>Abst</v>
      </c>
      <c r="N10" s="7" t="str">
        <f>IF('saisie français'!N10=1,1,(IF('saisie français'!N10=3,0.5,(IF('saisie français'!N10=4,0.5,(IF('saisie français'!N10=9,0,(IF('saisie français'!N10=0,0,(IF('saisie français'!N10="A","Abst",(IF('saisie français'!N10="N","non év","attente")))))))))))))</f>
        <v>Abst</v>
      </c>
      <c r="O10" s="7" t="str">
        <f>IF('saisie français'!O10=1,1,(IF('saisie français'!O10=3,0.5,(IF('saisie français'!O10=4,0.5,(IF('saisie français'!O10=9,0,(IF('saisie français'!O10=0,0,(IF('saisie français'!O10="A","Abst",(IF('saisie français'!O10="N","non év","attente")))))))))))))</f>
        <v>Abst</v>
      </c>
      <c r="P10" s="7" t="str">
        <f>IF('saisie français'!P10=1,1,(IF('saisie français'!P10=3,0.5,(IF('saisie français'!P10=4,0.5,(IF('saisie français'!P10=9,0,(IF('saisie français'!P10=0,0,(IF('saisie français'!P10="A","Abst",(IF('saisie français'!P10="N","non év","attente")))))))))))))</f>
        <v>Abst</v>
      </c>
      <c r="Q10" s="7" t="str">
        <f>IF('saisie français'!Q10=1,1,(IF('saisie français'!Q10=3,0.5,(IF('saisie français'!Q10=4,0.5,(IF('saisie français'!Q10=9,0,(IF('saisie français'!Q10=0,0,(IF('saisie français'!Q10="A","Abst",(IF('saisie français'!Q10="N","non év","attente")))))))))))))</f>
        <v>Abst</v>
      </c>
      <c r="R10" s="7" t="str">
        <f>IF('saisie français'!R10=1,1,(IF('saisie français'!R10=3,0.5,(IF('saisie français'!R10=4,0.5,(IF('saisie français'!R10=9,0,(IF('saisie français'!R10=0,0,(IF('saisie français'!R10="A","Abst",(IF('saisie français'!R10="N","non év","attente")))))))))))))</f>
        <v>Abst</v>
      </c>
      <c r="S10" s="7" t="str">
        <f>IF('saisie français'!S10=1,1,(IF('saisie français'!S10=3,0.5,(IF('saisie français'!S10=4,0.5,(IF('saisie français'!S10=9,0,(IF('saisie français'!S10=0,0,(IF('saisie français'!S10="A","Abst",(IF('saisie français'!S10="N","non év","attente")))))))))))))</f>
        <v>Abst</v>
      </c>
      <c r="T10" s="7" t="str">
        <f>IF('saisie français'!T10=1,1,(IF('saisie français'!T10=3,0.5,(IF('saisie français'!T10=4,0.5,(IF('saisie français'!T10=9,0,(IF('saisie français'!T10=0,0,(IF('saisie français'!T10="A","Abst",(IF('saisie français'!T10="N","non év","attente")))))))))))))</f>
        <v>Abst</v>
      </c>
      <c r="U10" s="7" t="str">
        <f>IF('saisie français'!U10=1,1,(IF('saisie français'!U10=3,0.5,(IF('saisie français'!U10=4,0.5,(IF('saisie français'!U10=9,0,(IF('saisie français'!U10=0,0,(IF('saisie français'!U10="A","Abst",(IF('saisie français'!U10="N","non év","attente")))))))))))))</f>
        <v>Abst</v>
      </c>
      <c r="V10" s="7" t="str">
        <f>IF('saisie français'!V10=1,1,(IF('saisie français'!V10=3,0.5,(IF('saisie français'!V10=4,0.5,(IF('saisie français'!V10=9,0,(IF('saisie français'!V10=0,0,(IF('saisie français'!V10="A","Abst",(IF('saisie français'!V10="N","non év","attente")))))))))))))</f>
        <v>Abst</v>
      </c>
      <c r="W10" s="7" t="str">
        <f>IF('saisie français'!W10=1,1,(IF('saisie français'!W10=3,0.5,(IF('saisie français'!W10=4,0.5,(IF('saisie français'!W10=9,0,(IF('saisie français'!W10=0,0,(IF('saisie français'!W10="A","Abst",(IF('saisie français'!W10="N","non év","attente")))))))))))))</f>
        <v>Abst</v>
      </c>
      <c r="X10" s="7" t="str">
        <f>IF('saisie français'!X10=1,1,(IF('saisie français'!X10=3,0.5,(IF('saisie français'!X10=4,0.5,(IF('saisie français'!X10=9,0,(IF('saisie français'!X10=0,0,(IF('saisie français'!X10="A","Abst",(IF('saisie français'!X10="N","non év","attente")))))))))))))</f>
        <v>Abst</v>
      </c>
      <c r="Y10" s="7" t="str">
        <f>IF('saisie français'!Y10=1,1,(IF('saisie français'!Y10=3,0.5,(IF('saisie français'!Y10=4,0.5,(IF('saisie français'!Y10=9,0,(IF('saisie français'!Y10=0,0,(IF('saisie français'!Y10="A","Abst",(IF('saisie français'!Y10="N","non év","attente")))))))))))))</f>
        <v>Abst</v>
      </c>
      <c r="Z10" s="7" t="str">
        <f>IF('saisie français'!Z10=1,1,(IF('saisie français'!Z10=3,0.5,(IF('saisie français'!Z10=4,0.5,(IF('saisie français'!Z10=9,0,(IF('saisie français'!Z10=0,0,(IF('saisie français'!Z10="A","Abst",(IF('saisie français'!Z10="N","non év","attente")))))))))))))</f>
        <v>Abst</v>
      </c>
      <c r="AA10" s="7" t="str">
        <f>IF('saisie français'!AA10=1,1,(IF('saisie français'!AA10=3,0.5,(IF('saisie français'!AA10=4,0.5,(IF('saisie français'!AA10=9,0,(IF('saisie français'!AA10=0,0,(IF('saisie français'!AA10="A","Abst",(IF('saisie français'!AA10="N","non év","attente")))))))))))))</f>
        <v>Abst</v>
      </c>
      <c r="AB10" s="7" t="str">
        <f>IF('saisie français'!AB10=1,1,(IF('saisie français'!AB10=3,0.5,(IF('saisie français'!AB10=4,0.5,(IF('saisie français'!AB10=9,0,(IF('saisie français'!AB10=0,0,(IF('saisie français'!AB10="A","Abst",(IF('saisie français'!AB10="N","non év","attente")))))))))))))</f>
        <v>Abst</v>
      </c>
      <c r="AC10" s="7" t="str">
        <f>IF('saisie français'!AC10=1,1,(IF('saisie français'!AC10=3,0.5,(IF('saisie français'!AC10=4,0.5,(IF('saisie français'!AC10=9,0,(IF('saisie français'!AC10=0,0,(IF('saisie français'!AC10="A","Abst",(IF('saisie français'!AC10="N","non év","attente")))))))))))))</f>
        <v>Abst</v>
      </c>
      <c r="AD10" s="7" t="str">
        <f>IF('saisie français'!AD10=1,1,(IF('saisie français'!AD10=3,0.5,(IF('saisie français'!AD10=4,0.5,(IF('saisie français'!AD10=9,0,(IF('saisie français'!AD10=0,0,(IF('saisie français'!AD10="A","Abst",(IF('saisie français'!AD10="N","non év","attente")))))))))))))</f>
        <v>Abst</v>
      </c>
      <c r="AE10" s="7" t="str">
        <f>IF('saisie français'!AE10=1,1,(IF('saisie français'!AE10=3,0.5,(IF('saisie français'!AE10=4,0.5,(IF('saisie français'!AE10=9,0,(IF('saisie français'!AE10=0,0,(IF('saisie français'!AE10="A","Abst",(IF('saisie français'!AE10="N","non év","attente")))))))))))))</f>
        <v>Abst</v>
      </c>
      <c r="AF10" s="7" t="str">
        <f>IF('saisie français'!AF10=1,1,(IF('saisie français'!AF10=3,0.5,(IF('saisie français'!AF10=4,0.5,(IF('saisie français'!AF10=9,0,(IF('saisie français'!AF10=0,0,(IF('saisie français'!AF10="A","Abst",(IF('saisie français'!AF10="N","non év","attente")))))))))))))</f>
        <v>Abst</v>
      </c>
      <c r="AG10" s="7" t="str">
        <f>IF('saisie français'!AG10=1,1,(IF('saisie français'!AG10=3,0.5,(IF('saisie français'!AG10=4,0.5,(IF('saisie français'!AG10=9,0,(IF('saisie français'!AG10=0,0,(IF('saisie français'!AG10="A","Abst",(IF('saisie français'!AG10="N","non év","attente")))))))))))))</f>
        <v>Abst</v>
      </c>
    </row>
    <row r="11" spans="2:33" x14ac:dyDescent="0.2">
      <c r="B11" s="2" t="str">
        <f>IF('Ma classe'!B10&lt;&gt;0,'Ma classe'!B10,"aucun élève")</f>
        <v>aucun élève</v>
      </c>
      <c r="C11" s="2" t="str">
        <f>IF('Ma classe'!C10&lt;&gt;0,'Ma classe'!C10,"aucun élève")</f>
        <v>aucun élève</v>
      </c>
      <c r="D11" s="7" t="str">
        <f>IF('saisie français'!D11=1,1,(IF('saisie français'!D11=3,0.5,(IF('saisie français'!D11=4,0.5,(IF('saisie français'!D11=9,0,(IF('saisie français'!D11=0,0,(IF('saisie français'!D11="A","Abst",(IF('saisie français'!D11="N","non év","attente")))))))))))))</f>
        <v>Abst</v>
      </c>
      <c r="E11" s="7" t="str">
        <f>IF('saisie français'!E11=1,1,(IF('saisie français'!E11=3,0.5,(IF('saisie français'!E11=4,0.5,(IF('saisie français'!E11=9,0,(IF('saisie français'!E11=0,0,(IF('saisie français'!E11="A","Abst",(IF('saisie français'!E11="N","non év","attente")))))))))))))</f>
        <v>Abst</v>
      </c>
      <c r="F11" s="7" t="str">
        <f>IF('saisie français'!F11=1,1,(IF('saisie français'!F11=3,0.5,(IF('saisie français'!F11=4,0.5,(IF('saisie français'!F11=9,0,(IF('saisie français'!F11=0,0,(IF('saisie français'!F11="A","Abst",(IF('saisie français'!F11="N","non év","attente")))))))))))))</f>
        <v>Abst</v>
      </c>
      <c r="G11" s="7" t="str">
        <f>IF('saisie français'!G11=1,1,(IF('saisie français'!G11=3,0.5,(IF('saisie français'!G11=4,0.5,(IF('saisie français'!G11=9,0,(IF('saisie français'!G11=0,0,(IF('saisie français'!G11="A","Abst",(IF('saisie français'!G11="N","non év","attente")))))))))))))</f>
        <v>Abst</v>
      </c>
      <c r="H11" s="7" t="str">
        <f>IF('saisie français'!H11=1,1,(IF('saisie français'!H11=3,0.5,(IF('saisie français'!H11=4,0.5,(IF('saisie français'!H11=9,0,(IF('saisie français'!H11=0,0,(IF('saisie français'!H11="A","Abst",(IF('saisie français'!H11="N","non év","attente")))))))))))))</f>
        <v>Abst</v>
      </c>
      <c r="I11" s="7" t="str">
        <f>IF('saisie français'!I11=1,1,(IF('saisie français'!I11=3,0.5,(IF('saisie français'!I11=4,0.5,(IF('saisie français'!I11=9,0,(IF('saisie français'!I11=0,0,(IF('saisie français'!I11="A","Abst",(IF('saisie français'!I11="N","non év","attente")))))))))))))</f>
        <v>Abst</v>
      </c>
      <c r="J11" s="7" t="str">
        <f>IF('saisie français'!J11=1,1,(IF('saisie français'!J11=3,0.5,(IF('saisie français'!J11=4,0.5,(IF('saisie français'!J11=9,0,(IF('saisie français'!J11=0,0,(IF('saisie français'!J11="A","Abst",(IF('saisie français'!J11="N","non év","attente")))))))))))))</f>
        <v>Abst</v>
      </c>
      <c r="K11" s="7" t="str">
        <f>IF('saisie français'!K11=1,1,(IF('saisie français'!K11=3,0.5,(IF('saisie français'!K11=4,0.5,(IF('saisie français'!K11=9,0,(IF('saisie français'!K11=0,0,(IF('saisie français'!K11="A","Abst",(IF('saisie français'!K11="N","non év","attente")))))))))))))</f>
        <v>Abst</v>
      </c>
      <c r="L11" s="7" t="str">
        <f>IF('saisie français'!L11=1,1,(IF('saisie français'!L11=3,0.5,(IF('saisie français'!L11=4,0.5,(IF('saisie français'!L11=9,0,(IF('saisie français'!L11=0,0,(IF('saisie français'!L11="A","Abst",(IF('saisie français'!L11="N","non év","attente")))))))))))))</f>
        <v>Abst</v>
      </c>
      <c r="M11" s="7" t="str">
        <f>IF('saisie français'!M11=1,1,(IF('saisie français'!M11=3,0.5,(IF('saisie français'!M11=4,0.5,(IF('saisie français'!M11=9,0,(IF('saisie français'!M11=0,0,(IF('saisie français'!M11="A","Abst",(IF('saisie français'!M11="N","non év","attente")))))))))))))</f>
        <v>Abst</v>
      </c>
      <c r="N11" s="7" t="str">
        <f>IF('saisie français'!N11=1,1,(IF('saisie français'!N11=3,0.5,(IF('saisie français'!N11=4,0.5,(IF('saisie français'!N11=9,0,(IF('saisie français'!N11=0,0,(IF('saisie français'!N11="A","Abst",(IF('saisie français'!N11="N","non év","attente")))))))))))))</f>
        <v>Abst</v>
      </c>
      <c r="O11" s="7" t="str">
        <f>IF('saisie français'!O11=1,1,(IF('saisie français'!O11=3,0.5,(IF('saisie français'!O11=4,0.5,(IF('saisie français'!O11=9,0,(IF('saisie français'!O11=0,0,(IF('saisie français'!O11="A","Abst",(IF('saisie français'!O11="N","non év","attente")))))))))))))</f>
        <v>Abst</v>
      </c>
      <c r="P11" s="7" t="str">
        <f>IF('saisie français'!P11=1,1,(IF('saisie français'!P11=3,0.5,(IF('saisie français'!P11=4,0.5,(IF('saisie français'!P11=9,0,(IF('saisie français'!P11=0,0,(IF('saisie français'!P11="A","Abst",(IF('saisie français'!P11="N","non év","attente")))))))))))))</f>
        <v>Abst</v>
      </c>
      <c r="Q11" s="7" t="str">
        <f>IF('saisie français'!Q11=1,1,(IF('saisie français'!Q11=3,0.5,(IF('saisie français'!Q11=4,0.5,(IF('saisie français'!Q11=9,0,(IF('saisie français'!Q11=0,0,(IF('saisie français'!Q11="A","Abst",(IF('saisie français'!Q11="N","non év","attente")))))))))))))</f>
        <v>Abst</v>
      </c>
      <c r="R11" s="7" t="str">
        <f>IF('saisie français'!R11=1,1,(IF('saisie français'!R11=3,0.5,(IF('saisie français'!R11=4,0.5,(IF('saisie français'!R11=9,0,(IF('saisie français'!R11=0,0,(IF('saisie français'!R11="A","Abst",(IF('saisie français'!R11="N","non év","attente")))))))))))))</f>
        <v>Abst</v>
      </c>
      <c r="S11" s="7" t="str">
        <f>IF('saisie français'!S11=1,1,(IF('saisie français'!S11=3,0.5,(IF('saisie français'!S11=4,0.5,(IF('saisie français'!S11=9,0,(IF('saisie français'!S11=0,0,(IF('saisie français'!S11="A","Abst",(IF('saisie français'!S11="N","non év","attente")))))))))))))</f>
        <v>Abst</v>
      </c>
      <c r="T11" s="7" t="str">
        <f>IF('saisie français'!T11=1,1,(IF('saisie français'!T11=3,0.5,(IF('saisie français'!T11=4,0.5,(IF('saisie français'!T11=9,0,(IF('saisie français'!T11=0,0,(IF('saisie français'!T11="A","Abst",(IF('saisie français'!T11="N","non év","attente")))))))))))))</f>
        <v>Abst</v>
      </c>
      <c r="U11" s="7" t="str">
        <f>IF('saisie français'!U11=1,1,(IF('saisie français'!U11=3,0.5,(IF('saisie français'!U11=4,0.5,(IF('saisie français'!U11=9,0,(IF('saisie français'!U11=0,0,(IF('saisie français'!U11="A","Abst",(IF('saisie français'!U11="N","non év","attente")))))))))))))</f>
        <v>Abst</v>
      </c>
      <c r="V11" s="7" t="str">
        <f>IF('saisie français'!V11=1,1,(IF('saisie français'!V11=3,0.5,(IF('saisie français'!V11=4,0.5,(IF('saisie français'!V11=9,0,(IF('saisie français'!V11=0,0,(IF('saisie français'!V11="A","Abst",(IF('saisie français'!V11="N","non év","attente")))))))))))))</f>
        <v>Abst</v>
      </c>
      <c r="W11" s="7" t="str">
        <f>IF('saisie français'!W11=1,1,(IF('saisie français'!W11=3,0.5,(IF('saisie français'!W11=4,0.5,(IF('saisie français'!W11=9,0,(IF('saisie français'!W11=0,0,(IF('saisie français'!W11="A","Abst",(IF('saisie français'!W11="N","non év","attente")))))))))))))</f>
        <v>Abst</v>
      </c>
      <c r="X11" s="7" t="str">
        <f>IF('saisie français'!X11=1,1,(IF('saisie français'!X11=3,0.5,(IF('saisie français'!X11=4,0.5,(IF('saisie français'!X11=9,0,(IF('saisie français'!X11=0,0,(IF('saisie français'!X11="A","Abst",(IF('saisie français'!X11="N","non év","attente")))))))))))))</f>
        <v>Abst</v>
      </c>
      <c r="Y11" s="7" t="str">
        <f>IF('saisie français'!Y11=1,1,(IF('saisie français'!Y11=3,0.5,(IF('saisie français'!Y11=4,0.5,(IF('saisie français'!Y11=9,0,(IF('saisie français'!Y11=0,0,(IF('saisie français'!Y11="A","Abst",(IF('saisie français'!Y11="N","non év","attente")))))))))))))</f>
        <v>Abst</v>
      </c>
      <c r="Z11" s="7" t="str">
        <f>IF('saisie français'!Z11=1,1,(IF('saisie français'!Z11=3,0.5,(IF('saisie français'!Z11=4,0.5,(IF('saisie français'!Z11=9,0,(IF('saisie français'!Z11=0,0,(IF('saisie français'!Z11="A","Abst",(IF('saisie français'!Z11="N","non év","attente")))))))))))))</f>
        <v>Abst</v>
      </c>
      <c r="AA11" s="7" t="str">
        <f>IF('saisie français'!AA11=1,1,(IF('saisie français'!AA11=3,0.5,(IF('saisie français'!AA11=4,0.5,(IF('saisie français'!AA11=9,0,(IF('saisie français'!AA11=0,0,(IF('saisie français'!AA11="A","Abst",(IF('saisie français'!AA11="N","non év","attente")))))))))))))</f>
        <v>Abst</v>
      </c>
      <c r="AB11" s="7" t="str">
        <f>IF('saisie français'!AB11=1,1,(IF('saisie français'!AB11=3,0.5,(IF('saisie français'!AB11=4,0.5,(IF('saisie français'!AB11=9,0,(IF('saisie français'!AB11=0,0,(IF('saisie français'!AB11="A","Abst",(IF('saisie français'!AB11="N","non év","attente")))))))))))))</f>
        <v>Abst</v>
      </c>
      <c r="AC11" s="7" t="str">
        <f>IF('saisie français'!AC11=1,1,(IF('saisie français'!AC11=3,0.5,(IF('saisie français'!AC11=4,0.5,(IF('saisie français'!AC11=9,0,(IF('saisie français'!AC11=0,0,(IF('saisie français'!AC11="A","Abst",(IF('saisie français'!AC11="N","non év","attente")))))))))))))</f>
        <v>Abst</v>
      </c>
      <c r="AD11" s="7" t="str">
        <f>IF('saisie français'!AD11=1,1,(IF('saisie français'!AD11=3,0.5,(IF('saisie français'!AD11=4,0.5,(IF('saisie français'!AD11=9,0,(IF('saisie français'!AD11=0,0,(IF('saisie français'!AD11="A","Abst",(IF('saisie français'!AD11="N","non év","attente")))))))))))))</f>
        <v>Abst</v>
      </c>
      <c r="AE11" s="7" t="str">
        <f>IF('saisie français'!AE11=1,1,(IF('saisie français'!AE11=3,0.5,(IF('saisie français'!AE11=4,0.5,(IF('saisie français'!AE11=9,0,(IF('saisie français'!AE11=0,0,(IF('saisie français'!AE11="A","Abst",(IF('saisie français'!AE11="N","non év","attente")))))))))))))</f>
        <v>Abst</v>
      </c>
      <c r="AF11" s="7" t="str">
        <f>IF('saisie français'!AF11=1,1,(IF('saisie français'!AF11=3,0.5,(IF('saisie français'!AF11=4,0.5,(IF('saisie français'!AF11=9,0,(IF('saisie français'!AF11=0,0,(IF('saisie français'!AF11="A","Abst",(IF('saisie français'!AF11="N","non év","attente")))))))))))))</f>
        <v>Abst</v>
      </c>
      <c r="AG11" s="7" t="str">
        <f>IF('saisie français'!AG11=1,1,(IF('saisie français'!AG11=3,0.5,(IF('saisie français'!AG11=4,0.5,(IF('saisie français'!AG11=9,0,(IF('saisie français'!AG11=0,0,(IF('saisie français'!AG11="A","Abst",(IF('saisie français'!AG11="N","non év","attente")))))))))))))</f>
        <v>Abst</v>
      </c>
    </row>
    <row r="12" spans="2:33" x14ac:dyDescent="0.2">
      <c r="B12" s="2" t="str">
        <f>IF('Ma classe'!B11&lt;&gt;0,'Ma classe'!B11,"aucun élève")</f>
        <v>aucun élève</v>
      </c>
      <c r="C12" s="2" t="str">
        <f>IF('Ma classe'!C11&lt;&gt;0,'Ma classe'!C11,"aucun élève")</f>
        <v>aucun élève</v>
      </c>
      <c r="D12" s="7" t="str">
        <f>IF('saisie français'!D12=1,1,(IF('saisie français'!D12=3,0.5,(IF('saisie français'!D12=4,0.5,(IF('saisie français'!D12=9,0,(IF('saisie français'!D12=0,0,(IF('saisie français'!D12="A","Abst",(IF('saisie français'!D12="N","non év","attente")))))))))))))</f>
        <v>Abst</v>
      </c>
      <c r="E12" s="7" t="str">
        <f>IF('saisie français'!E12=1,1,(IF('saisie français'!E12=3,0.5,(IF('saisie français'!E12=4,0.5,(IF('saisie français'!E12=9,0,(IF('saisie français'!E12=0,0,(IF('saisie français'!E12="A","Abst",(IF('saisie français'!E12="N","non év","attente")))))))))))))</f>
        <v>Abst</v>
      </c>
      <c r="F12" s="7" t="str">
        <f>IF('saisie français'!F12=1,1,(IF('saisie français'!F12=3,0.5,(IF('saisie français'!F12=4,0.5,(IF('saisie français'!F12=9,0,(IF('saisie français'!F12=0,0,(IF('saisie français'!F12="A","Abst",(IF('saisie français'!F12="N","non év","attente")))))))))))))</f>
        <v>Abst</v>
      </c>
      <c r="G12" s="7" t="str">
        <f>IF('saisie français'!G12=1,1,(IF('saisie français'!G12=3,0.5,(IF('saisie français'!G12=4,0.5,(IF('saisie français'!G12=9,0,(IF('saisie français'!G12=0,0,(IF('saisie français'!G12="A","Abst",(IF('saisie français'!G12="N","non év","attente")))))))))))))</f>
        <v>Abst</v>
      </c>
      <c r="H12" s="7" t="str">
        <f>IF('saisie français'!H12=1,1,(IF('saisie français'!H12=3,0.5,(IF('saisie français'!H12=4,0.5,(IF('saisie français'!H12=9,0,(IF('saisie français'!H12=0,0,(IF('saisie français'!H12="A","Abst",(IF('saisie français'!H12="N","non év","attente")))))))))))))</f>
        <v>Abst</v>
      </c>
      <c r="I12" s="7" t="str">
        <f>IF('saisie français'!I12=1,1,(IF('saisie français'!I12=3,0.5,(IF('saisie français'!I12=4,0.5,(IF('saisie français'!I12=9,0,(IF('saisie français'!I12=0,0,(IF('saisie français'!I12="A","Abst",(IF('saisie français'!I12="N","non év","attente")))))))))))))</f>
        <v>Abst</v>
      </c>
      <c r="J12" s="7" t="str">
        <f>IF('saisie français'!J12=1,1,(IF('saisie français'!J12=3,0.5,(IF('saisie français'!J12=4,0.5,(IF('saisie français'!J12=9,0,(IF('saisie français'!J12=0,0,(IF('saisie français'!J12="A","Abst",(IF('saisie français'!J12="N","non év","attente")))))))))))))</f>
        <v>Abst</v>
      </c>
      <c r="K12" s="7" t="str">
        <f>IF('saisie français'!K12=1,1,(IF('saisie français'!K12=3,0.5,(IF('saisie français'!K12=4,0.5,(IF('saisie français'!K12=9,0,(IF('saisie français'!K12=0,0,(IF('saisie français'!K12="A","Abst",(IF('saisie français'!K12="N","non év","attente")))))))))))))</f>
        <v>Abst</v>
      </c>
      <c r="L12" s="7" t="str">
        <f>IF('saisie français'!L12=1,1,(IF('saisie français'!L12=3,0.5,(IF('saisie français'!L12=4,0.5,(IF('saisie français'!L12=9,0,(IF('saisie français'!L12=0,0,(IF('saisie français'!L12="A","Abst",(IF('saisie français'!L12="N","non év","attente")))))))))))))</f>
        <v>Abst</v>
      </c>
      <c r="M12" s="7" t="str">
        <f>IF('saisie français'!M12=1,1,(IF('saisie français'!M12=3,0.5,(IF('saisie français'!M12=4,0.5,(IF('saisie français'!M12=9,0,(IF('saisie français'!M12=0,0,(IF('saisie français'!M12="A","Abst",(IF('saisie français'!M12="N","non év","attente")))))))))))))</f>
        <v>Abst</v>
      </c>
      <c r="N12" s="7" t="str">
        <f>IF('saisie français'!N12=1,1,(IF('saisie français'!N12=3,0.5,(IF('saisie français'!N12=4,0.5,(IF('saisie français'!N12=9,0,(IF('saisie français'!N12=0,0,(IF('saisie français'!N12="A","Abst",(IF('saisie français'!N12="N","non év","attente")))))))))))))</f>
        <v>Abst</v>
      </c>
      <c r="O12" s="7" t="str">
        <f>IF('saisie français'!O12=1,1,(IF('saisie français'!O12=3,0.5,(IF('saisie français'!O12=4,0.5,(IF('saisie français'!O12=9,0,(IF('saisie français'!O12=0,0,(IF('saisie français'!O12="A","Abst",(IF('saisie français'!O12="N","non év","attente")))))))))))))</f>
        <v>Abst</v>
      </c>
      <c r="P12" s="7" t="str">
        <f>IF('saisie français'!P12=1,1,(IF('saisie français'!P12=3,0.5,(IF('saisie français'!P12=4,0.5,(IF('saisie français'!P12=9,0,(IF('saisie français'!P12=0,0,(IF('saisie français'!P12="A","Abst",(IF('saisie français'!P12="N","non év","attente")))))))))))))</f>
        <v>Abst</v>
      </c>
      <c r="Q12" s="7" t="str">
        <f>IF('saisie français'!Q12=1,1,(IF('saisie français'!Q12=3,0.5,(IF('saisie français'!Q12=4,0.5,(IF('saisie français'!Q12=9,0,(IF('saisie français'!Q12=0,0,(IF('saisie français'!Q12="A","Abst",(IF('saisie français'!Q12="N","non év","attente")))))))))))))</f>
        <v>Abst</v>
      </c>
      <c r="R12" s="7" t="str">
        <f>IF('saisie français'!R12=1,1,(IF('saisie français'!R12=3,0.5,(IF('saisie français'!R12=4,0.5,(IF('saisie français'!R12=9,0,(IF('saisie français'!R12=0,0,(IF('saisie français'!R12="A","Abst",(IF('saisie français'!R12="N","non év","attente")))))))))))))</f>
        <v>Abst</v>
      </c>
      <c r="S12" s="7" t="str">
        <f>IF('saisie français'!S12=1,1,(IF('saisie français'!S12=3,0.5,(IF('saisie français'!S12=4,0.5,(IF('saisie français'!S12=9,0,(IF('saisie français'!S12=0,0,(IF('saisie français'!S12="A","Abst",(IF('saisie français'!S12="N","non év","attente")))))))))))))</f>
        <v>Abst</v>
      </c>
      <c r="T12" s="7" t="str">
        <f>IF('saisie français'!T12=1,1,(IF('saisie français'!T12=3,0.5,(IF('saisie français'!T12=4,0.5,(IF('saisie français'!T12=9,0,(IF('saisie français'!T12=0,0,(IF('saisie français'!T12="A","Abst",(IF('saisie français'!T12="N","non év","attente")))))))))))))</f>
        <v>Abst</v>
      </c>
      <c r="U12" s="7" t="str">
        <f>IF('saisie français'!U12=1,1,(IF('saisie français'!U12=3,0.5,(IF('saisie français'!U12=4,0.5,(IF('saisie français'!U12=9,0,(IF('saisie français'!U12=0,0,(IF('saisie français'!U12="A","Abst",(IF('saisie français'!U12="N","non év","attente")))))))))))))</f>
        <v>Abst</v>
      </c>
      <c r="V12" s="7" t="str">
        <f>IF('saisie français'!V12=1,1,(IF('saisie français'!V12=3,0.5,(IF('saisie français'!V12=4,0.5,(IF('saisie français'!V12=9,0,(IF('saisie français'!V12=0,0,(IF('saisie français'!V12="A","Abst",(IF('saisie français'!V12="N","non év","attente")))))))))))))</f>
        <v>Abst</v>
      </c>
      <c r="W12" s="7" t="str">
        <f>IF('saisie français'!W12=1,1,(IF('saisie français'!W12=3,0.5,(IF('saisie français'!W12=4,0.5,(IF('saisie français'!W12=9,0,(IF('saisie français'!W12=0,0,(IF('saisie français'!W12="A","Abst",(IF('saisie français'!W12="N","non év","attente")))))))))))))</f>
        <v>Abst</v>
      </c>
      <c r="X12" s="7" t="str">
        <f>IF('saisie français'!X12=1,1,(IF('saisie français'!X12=3,0.5,(IF('saisie français'!X12=4,0.5,(IF('saisie français'!X12=9,0,(IF('saisie français'!X12=0,0,(IF('saisie français'!X12="A","Abst",(IF('saisie français'!X12="N","non év","attente")))))))))))))</f>
        <v>Abst</v>
      </c>
      <c r="Y12" s="7" t="str">
        <f>IF('saisie français'!Y12=1,1,(IF('saisie français'!Y12=3,0.5,(IF('saisie français'!Y12=4,0.5,(IF('saisie français'!Y12=9,0,(IF('saisie français'!Y12=0,0,(IF('saisie français'!Y12="A","Abst",(IF('saisie français'!Y12="N","non év","attente")))))))))))))</f>
        <v>Abst</v>
      </c>
      <c r="Z12" s="7" t="str">
        <f>IF('saisie français'!Z12=1,1,(IF('saisie français'!Z12=3,0.5,(IF('saisie français'!Z12=4,0.5,(IF('saisie français'!Z12=9,0,(IF('saisie français'!Z12=0,0,(IF('saisie français'!Z12="A","Abst",(IF('saisie français'!Z12="N","non év","attente")))))))))))))</f>
        <v>Abst</v>
      </c>
      <c r="AA12" s="7" t="str">
        <f>IF('saisie français'!AA12=1,1,(IF('saisie français'!AA12=3,0.5,(IF('saisie français'!AA12=4,0.5,(IF('saisie français'!AA12=9,0,(IF('saisie français'!AA12=0,0,(IF('saisie français'!AA12="A","Abst",(IF('saisie français'!AA12="N","non év","attente")))))))))))))</f>
        <v>Abst</v>
      </c>
      <c r="AB12" s="7" t="str">
        <f>IF('saisie français'!AB12=1,1,(IF('saisie français'!AB12=3,0.5,(IF('saisie français'!AB12=4,0.5,(IF('saisie français'!AB12=9,0,(IF('saisie français'!AB12=0,0,(IF('saisie français'!AB12="A","Abst",(IF('saisie français'!AB12="N","non év","attente")))))))))))))</f>
        <v>Abst</v>
      </c>
      <c r="AC12" s="7" t="str">
        <f>IF('saisie français'!AC12=1,1,(IF('saisie français'!AC12=3,0.5,(IF('saisie français'!AC12=4,0.5,(IF('saisie français'!AC12=9,0,(IF('saisie français'!AC12=0,0,(IF('saisie français'!AC12="A","Abst",(IF('saisie français'!AC12="N","non év","attente")))))))))))))</f>
        <v>Abst</v>
      </c>
      <c r="AD12" s="7" t="str">
        <f>IF('saisie français'!AD12=1,1,(IF('saisie français'!AD12=3,0.5,(IF('saisie français'!AD12=4,0.5,(IF('saisie français'!AD12=9,0,(IF('saisie français'!AD12=0,0,(IF('saisie français'!AD12="A","Abst",(IF('saisie français'!AD12="N","non év","attente")))))))))))))</f>
        <v>Abst</v>
      </c>
      <c r="AE12" s="7" t="str">
        <f>IF('saisie français'!AE12=1,1,(IF('saisie français'!AE12=3,0.5,(IF('saisie français'!AE12=4,0.5,(IF('saisie français'!AE12=9,0,(IF('saisie français'!AE12=0,0,(IF('saisie français'!AE12="A","Abst",(IF('saisie français'!AE12="N","non év","attente")))))))))))))</f>
        <v>Abst</v>
      </c>
      <c r="AF12" s="7" t="str">
        <f>IF('saisie français'!AF12=1,1,(IF('saisie français'!AF12=3,0.5,(IF('saisie français'!AF12=4,0.5,(IF('saisie français'!AF12=9,0,(IF('saisie français'!AF12=0,0,(IF('saisie français'!AF12="A","Abst",(IF('saisie français'!AF12="N","non év","attente")))))))))))))</f>
        <v>Abst</v>
      </c>
      <c r="AG12" s="7" t="str">
        <f>IF('saisie français'!AG12=1,1,(IF('saisie français'!AG12=3,0.5,(IF('saisie français'!AG12=4,0.5,(IF('saisie français'!AG12=9,0,(IF('saisie français'!AG12=0,0,(IF('saisie français'!AG12="A","Abst",(IF('saisie français'!AG12="N","non év","attente")))))))))))))</f>
        <v>Abst</v>
      </c>
    </row>
    <row r="13" spans="2:33" x14ac:dyDescent="0.2">
      <c r="B13" s="2" t="str">
        <f>IF('Ma classe'!B12&lt;&gt;0,'Ma classe'!B12,"aucun élève")</f>
        <v>aucun élève</v>
      </c>
      <c r="C13" s="2" t="str">
        <f>IF('Ma classe'!C12&lt;&gt;0,'Ma classe'!C12,"aucun élève")</f>
        <v>aucun élève</v>
      </c>
      <c r="D13" s="7" t="str">
        <f>IF('saisie français'!D13=1,1,(IF('saisie français'!D13=3,0.5,(IF('saisie français'!D13=4,0.5,(IF('saisie français'!D13=9,0,(IF('saisie français'!D13=0,0,(IF('saisie français'!D13="A","Abst",(IF('saisie français'!D13="N","non év","attente")))))))))))))</f>
        <v>Abst</v>
      </c>
      <c r="E13" s="7" t="str">
        <f>IF('saisie français'!E13=1,1,(IF('saisie français'!E13=3,0.5,(IF('saisie français'!E13=4,0.5,(IF('saisie français'!E13=9,0,(IF('saisie français'!E13=0,0,(IF('saisie français'!E13="A","Abst",(IF('saisie français'!E13="N","non év","attente")))))))))))))</f>
        <v>Abst</v>
      </c>
      <c r="F13" s="7" t="str">
        <f>IF('saisie français'!F13=1,1,(IF('saisie français'!F13=3,0.5,(IF('saisie français'!F13=4,0.5,(IF('saisie français'!F13=9,0,(IF('saisie français'!F13=0,0,(IF('saisie français'!F13="A","Abst",(IF('saisie français'!F13="N","non év","attente")))))))))))))</f>
        <v>Abst</v>
      </c>
      <c r="G13" s="7" t="str">
        <f>IF('saisie français'!G13=1,1,(IF('saisie français'!G13=3,0.5,(IF('saisie français'!G13=4,0.5,(IF('saisie français'!G13=9,0,(IF('saisie français'!G13=0,0,(IF('saisie français'!G13="A","Abst",(IF('saisie français'!G13="N","non év","attente")))))))))))))</f>
        <v>Abst</v>
      </c>
      <c r="H13" s="7" t="str">
        <f>IF('saisie français'!H13=1,1,(IF('saisie français'!H13=3,0.5,(IF('saisie français'!H13=4,0.5,(IF('saisie français'!H13=9,0,(IF('saisie français'!H13=0,0,(IF('saisie français'!H13="A","Abst",(IF('saisie français'!H13="N","non év","attente")))))))))))))</f>
        <v>Abst</v>
      </c>
      <c r="I13" s="7" t="str">
        <f>IF('saisie français'!I13=1,1,(IF('saisie français'!I13=3,0.5,(IF('saisie français'!I13=4,0.5,(IF('saisie français'!I13=9,0,(IF('saisie français'!I13=0,0,(IF('saisie français'!I13="A","Abst",(IF('saisie français'!I13="N","non év","attente")))))))))))))</f>
        <v>Abst</v>
      </c>
      <c r="J13" s="7" t="str">
        <f>IF('saisie français'!J13=1,1,(IF('saisie français'!J13=3,0.5,(IF('saisie français'!J13=4,0.5,(IF('saisie français'!J13=9,0,(IF('saisie français'!J13=0,0,(IF('saisie français'!J13="A","Abst",(IF('saisie français'!J13="N","non év","attente")))))))))))))</f>
        <v>Abst</v>
      </c>
      <c r="K13" s="7" t="str">
        <f>IF('saisie français'!K13=1,1,(IF('saisie français'!K13=3,0.5,(IF('saisie français'!K13=4,0.5,(IF('saisie français'!K13=9,0,(IF('saisie français'!K13=0,0,(IF('saisie français'!K13="A","Abst",(IF('saisie français'!K13="N","non év","attente")))))))))))))</f>
        <v>Abst</v>
      </c>
      <c r="L13" s="7" t="str">
        <f>IF('saisie français'!L13=1,1,(IF('saisie français'!L13=3,0.5,(IF('saisie français'!L13=4,0.5,(IF('saisie français'!L13=9,0,(IF('saisie français'!L13=0,0,(IF('saisie français'!L13="A","Abst",(IF('saisie français'!L13="N","non év","attente")))))))))))))</f>
        <v>Abst</v>
      </c>
      <c r="M13" s="7" t="str">
        <f>IF('saisie français'!M13=1,1,(IF('saisie français'!M13=3,0.5,(IF('saisie français'!M13=4,0.5,(IF('saisie français'!M13=9,0,(IF('saisie français'!M13=0,0,(IF('saisie français'!M13="A","Abst",(IF('saisie français'!M13="N","non év","attente")))))))))))))</f>
        <v>Abst</v>
      </c>
      <c r="N13" s="7" t="str">
        <f>IF('saisie français'!N13=1,1,(IF('saisie français'!N13=3,0.5,(IF('saisie français'!N13=4,0.5,(IF('saisie français'!N13=9,0,(IF('saisie français'!N13=0,0,(IF('saisie français'!N13="A","Abst",(IF('saisie français'!N13="N","non év","attente")))))))))))))</f>
        <v>Abst</v>
      </c>
      <c r="O13" s="7" t="str">
        <f>IF('saisie français'!O13=1,1,(IF('saisie français'!O13=3,0.5,(IF('saisie français'!O13=4,0.5,(IF('saisie français'!O13=9,0,(IF('saisie français'!O13=0,0,(IF('saisie français'!O13="A","Abst",(IF('saisie français'!O13="N","non év","attente")))))))))))))</f>
        <v>Abst</v>
      </c>
      <c r="P13" s="7" t="str">
        <f>IF('saisie français'!P13=1,1,(IF('saisie français'!P13=3,0.5,(IF('saisie français'!P13=4,0.5,(IF('saisie français'!P13=9,0,(IF('saisie français'!P13=0,0,(IF('saisie français'!P13="A","Abst",(IF('saisie français'!P13="N","non év","attente")))))))))))))</f>
        <v>Abst</v>
      </c>
      <c r="Q13" s="7" t="str">
        <f>IF('saisie français'!Q13=1,1,(IF('saisie français'!Q13=3,0.5,(IF('saisie français'!Q13=4,0.5,(IF('saisie français'!Q13=9,0,(IF('saisie français'!Q13=0,0,(IF('saisie français'!Q13="A","Abst",(IF('saisie français'!Q13="N","non év","attente")))))))))))))</f>
        <v>Abst</v>
      </c>
      <c r="R13" s="7" t="str">
        <f>IF('saisie français'!R13=1,1,(IF('saisie français'!R13=3,0.5,(IF('saisie français'!R13=4,0.5,(IF('saisie français'!R13=9,0,(IF('saisie français'!R13=0,0,(IF('saisie français'!R13="A","Abst",(IF('saisie français'!R13="N","non év","attente")))))))))))))</f>
        <v>Abst</v>
      </c>
      <c r="S13" s="7" t="str">
        <f>IF('saisie français'!S13=1,1,(IF('saisie français'!S13=3,0.5,(IF('saisie français'!S13=4,0.5,(IF('saisie français'!S13=9,0,(IF('saisie français'!S13=0,0,(IF('saisie français'!S13="A","Abst",(IF('saisie français'!S13="N","non év","attente")))))))))))))</f>
        <v>Abst</v>
      </c>
      <c r="T13" s="7" t="str">
        <f>IF('saisie français'!T13=1,1,(IF('saisie français'!T13=3,0.5,(IF('saisie français'!T13=4,0.5,(IF('saisie français'!T13=9,0,(IF('saisie français'!T13=0,0,(IF('saisie français'!T13="A","Abst",(IF('saisie français'!T13="N","non év","attente")))))))))))))</f>
        <v>Abst</v>
      </c>
      <c r="U13" s="7" t="str">
        <f>IF('saisie français'!U13=1,1,(IF('saisie français'!U13=3,0.5,(IF('saisie français'!U13=4,0.5,(IF('saisie français'!U13=9,0,(IF('saisie français'!U13=0,0,(IF('saisie français'!U13="A","Abst",(IF('saisie français'!U13="N","non év","attente")))))))))))))</f>
        <v>Abst</v>
      </c>
      <c r="V13" s="7" t="str">
        <f>IF('saisie français'!V13=1,1,(IF('saisie français'!V13=3,0.5,(IF('saisie français'!V13=4,0.5,(IF('saisie français'!V13=9,0,(IF('saisie français'!V13=0,0,(IF('saisie français'!V13="A","Abst",(IF('saisie français'!V13="N","non év","attente")))))))))))))</f>
        <v>Abst</v>
      </c>
      <c r="W13" s="7" t="str">
        <f>IF('saisie français'!W13=1,1,(IF('saisie français'!W13=3,0.5,(IF('saisie français'!W13=4,0.5,(IF('saisie français'!W13=9,0,(IF('saisie français'!W13=0,0,(IF('saisie français'!W13="A","Abst",(IF('saisie français'!W13="N","non év","attente")))))))))))))</f>
        <v>Abst</v>
      </c>
      <c r="X13" s="7" t="str">
        <f>IF('saisie français'!X13=1,1,(IF('saisie français'!X13=3,0.5,(IF('saisie français'!X13=4,0.5,(IF('saisie français'!X13=9,0,(IF('saisie français'!X13=0,0,(IF('saisie français'!X13="A","Abst",(IF('saisie français'!X13="N","non év","attente")))))))))))))</f>
        <v>Abst</v>
      </c>
      <c r="Y13" s="7" t="str">
        <f>IF('saisie français'!Y13=1,1,(IF('saisie français'!Y13=3,0.5,(IF('saisie français'!Y13=4,0.5,(IF('saisie français'!Y13=9,0,(IF('saisie français'!Y13=0,0,(IF('saisie français'!Y13="A","Abst",(IF('saisie français'!Y13="N","non év","attente")))))))))))))</f>
        <v>Abst</v>
      </c>
      <c r="Z13" s="7" t="str">
        <f>IF('saisie français'!Z13=1,1,(IF('saisie français'!Z13=3,0.5,(IF('saisie français'!Z13=4,0.5,(IF('saisie français'!Z13=9,0,(IF('saisie français'!Z13=0,0,(IF('saisie français'!Z13="A","Abst",(IF('saisie français'!Z13="N","non év","attente")))))))))))))</f>
        <v>Abst</v>
      </c>
      <c r="AA13" s="7" t="str">
        <f>IF('saisie français'!AA13=1,1,(IF('saisie français'!AA13=3,0.5,(IF('saisie français'!AA13=4,0.5,(IF('saisie français'!AA13=9,0,(IF('saisie français'!AA13=0,0,(IF('saisie français'!AA13="A","Abst",(IF('saisie français'!AA13="N","non év","attente")))))))))))))</f>
        <v>Abst</v>
      </c>
      <c r="AB13" s="7" t="str">
        <f>IF('saisie français'!AB13=1,1,(IF('saisie français'!AB13=3,0.5,(IF('saisie français'!AB13=4,0.5,(IF('saisie français'!AB13=9,0,(IF('saisie français'!AB13=0,0,(IF('saisie français'!AB13="A","Abst",(IF('saisie français'!AB13="N","non év","attente")))))))))))))</f>
        <v>Abst</v>
      </c>
      <c r="AC13" s="7" t="str">
        <f>IF('saisie français'!AC13=1,1,(IF('saisie français'!AC13=3,0.5,(IF('saisie français'!AC13=4,0.5,(IF('saisie français'!AC13=9,0,(IF('saisie français'!AC13=0,0,(IF('saisie français'!AC13="A","Abst",(IF('saisie français'!AC13="N","non év","attente")))))))))))))</f>
        <v>Abst</v>
      </c>
      <c r="AD13" s="7" t="str">
        <f>IF('saisie français'!AD13=1,1,(IF('saisie français'!AD13=3,0.5,(IF('saisie français'!AD13=4,0.5,(IF('saisie français'!AD13=9,0,(IF('saisie français'!AD13=0,0,(IF('saisie français'!AD13="A","Abst",(IF('saisie français'!AD13="N","non év","attente")))))))))))))</f>
        <v>Abst</v>
      </c>
      <c r="AE13" s="7" t="str">
        <f>IF('saisie français'!AE13=1,1,(IF('saisie français'!AE13=3,0.5,(IF('saisie français'!AE13=4,0.5,(IF('saisie français'!AE13=9,0,(IF('saisie français'!AE13=0,0,(IF('saisie français'!AE13="A","Abst",(IF('saisie français'!AE13="N","non év","attente")))))))))))))</f>
        <v>Abst</v>
      </c>
      <c r="AF13" s="7" t="str">
        <f>IF('saisie français'!AF13=1,1,(IF('saisie français'!AF13=3,0.5,(IF('saisie français'!AF13=4,0.5,(IF('saisie français'!AF13=9,0,(IF('saisie français'!AF13=0,0,(IF('saisie français'!AF13="A","Abst",(IF('saisie français'!AF13="N","non év","attente")))))))))))))</f>
        <v>Abst</v>
      </c>
      <c r="AG13" s="7" t="str">
        <f>IF('saisie français'!AG13=1,1,(IF('saisie français'!AG13=3,0.5,(IF('saisie français'!AG13=4,0.5,(IF('saisie français'!AG13=9,0,(IF('saisie français'!AG13=0,0,(IF('saisie français'!AG13="A","Abst",(IF('saisie français'!AG13="N","non év","attente")))))))))))))</f>
        <v>Abst</v>
      </c>
    </row>
    <row r="14" spans="2:33" x14ac:dyDescent="0.2">
      <c r="B14" s="2" t="str">
        <f>IF('Ma classe'!B13&lt;&gt;0,'Ma classe'!B13,"aucun élève")</f>
        <v>aucun élève</v>
      </c>
      <c r="C14" s="2" t="str">
        <f>IF('Ma classe'!C13&lt;&gt;0,'Ma classe'!C13,"aucun élève")</f>
        <v>aucun élève</v>
      </c>
      <c r="D14" s="7" t="str">
        <f>IF('saisie français'!D14=1,1,(IF('saisie français'!D14=3,0.5,(IF('saisie français'!D14=4,0.5,(IF('saisie français'!D14=9,0,(IF('saisie français'!D14=0,0,(IF('saisie français'!D14="A","Abst",(IF('saisie français'!D14="N","non év","attente")))))))))))))</f>
        <v>Abst</v>
      </c>
      <c r="E14" s="7" t="str">
        <f>IF('saisie français'!E14=1,1,(IF('saisie français'!E14=3,0.5,(IF('saisie français'!E14=4,0.5,(IF('saisie français'!E14=9,0,(IF('saisie français'!E14=0,0,(IF('saisie français'!E14="A","Abst",(IF('saisie français'!E14="N","non év","attente")))))))))))))</f>
        <v>Abst</v>
      </c>
      <c r="F14" s="7" t="str">
        <f>IF('saisie français'!F14=1,1,(IF('saisie français'!F14=3,0.5,(IF('saisie français'!F14=4,0.5,(IF('saisie français'!F14=9,0,(IF('saisie français'!F14=0,0,(IF('saisie français'!F14="A","Abst",(IF('saisie français'!F14="N","non év","attente")))))))))))))</f>
        <v>Abst</v>
      </c>
      <c r="G14" s="7" t="str">
        <f>IF('saisie français'!G14=1,1,(IF('saisie français'!G14=3,0.5,(IF('saisie français'!G14=4,0.5,(IF('saisie français'!G14=9,0,(IF('saisie français'!G14=0,0,(IF('saisie français'!G14="A","Abst",(IF('saisie français'!G14="N","non év","attente")))))))))))))</f>
        <v>Abst</v>
      </c>
      <c r="H14" s="7" t="str">
        <f>IF('saisie français'!H14=1,1,(IF('saisie français'!H14=3,0.5,(IF('saisie français'!H14=4,0.5,(IF('saisie français'!H14=9,0,(IF('saisie français'!H14=0,0,(IF('saisie français'!H14="A","Abst",(IF('saisie français'!H14="N","non év","attente")))))))))))))</f>
        <v>Abst</v>
      </c>
      <c r="I14" s="7" t="str">
        <f>IF('saisie français'!I14=1,1,(IF('saisie français'!I14=3,0.5,(IF('saisie français'!I14=4,0.5,(IF('saisie français'!I14=9,0,(IF('saisie français'!I14=0,0,(IF('saisie français'!I14="A","Abst",(IF('saisie français'!I14="N","non év","attente")))))))))))))</f>
        <v>Abst</v>
      </c>
      <c r="J14" s="7" t="str">
        <f>IF('saisie français'!J14=1,1,(IF('saisie français'!J14=3,0.5,(IF('saisie français'!J14=4,0.5,(IF('saisie français'!J14=9,0,(IF('saisie français'!J14=0,0,(IF('saisie français'!J14="A","Abst",(IF('saisie français'!J14="N","non év","attente")))))))))))))</f>
        <v>Abst</v>
      </c>
      <c r="K14" s="7" t="str">
        <f>IF('saisie français'!K14=1,1,(IF('saisie français'!K14=3,0.5,(IF('saisie français'!K14=4,0.5,(IF('saisie français'!K14=9,0,(IF('saisie français'!K14=0,0,(IF('saisie français'!K14="A","Abst",(IF('saisie français'!K14="N","non év","attente")))))))))))))</f>
        <v>Abst</v>
      </c>
      <c r="L14" s="7" t="str">
        <f>IF('saisie français'!L14=1,1,(IF('saisie français'!L14=3,0.5,(IF('saisie français'!L14=4,0.5,(IF('saisie français'!L14=9,0,(IF('saisie français'!L14=0,0,(IF('saisie français'!L14="A","Abst",(IF('saisie français'!L14="N","non év","attente")))))))))))))</f>
        <v>Abst</v>
      </c>
      <c r="M14" s="7" t="str">
        <f>IF('saisie français'!M14=1,1,(IF('saisie français'!M14=3,0.5,(IF('saisie français'!M14=4,0.5,(IF('saisie français'!M14=9,0,(IF('saisie français'!M14=0,0,(IF('saisie français'!M14="A","Abst",(IF('saisie français'!M14="N","non év","attente")))))))))))))</f>
        <v>Abst</v>
      </c>
      <c r="N14" s="7" t="str">
        <f>IF('saisie français'!N14=1,1,(IF('saisie français'!N14=3,0.5,(IF('saisie français'!N14=4,0.5,(IF('saisie français'!N14=9,0,(IF('saisie français'!N14=0,0,(IF('saisie français'!N14="A","Abst",(IF('saisie français'!N14="N","non év","attente")))))))))))))</f>
        <v>Abst</v>
      </c>
      <c r="O14" s="7" t="str">
        <f>IF('saisie français'!O14=1,1,(IF('saisie français'!O14=3,0.5,(IF('saisie français'!O14=4,0.5,(IF('saisie français'!O14=9,0,(IF('saisie français'!O14=0,0,(IF('saisie français'!O14="A","Abst",(IF('saisie français'!O14="N","non év","attente")))))))))))))</f>
        <v>Abst</v>
      </c>
      <c r="P14" s="7" t="str">
        <f>IF('saisie français'!P14=1,1,(IF('saisie français'!P14=3,0.5,(IF('saisie français'!P14=4,0.5,(IF('saisie français'!P14=9,0,(IF('saisie français'!P14=0,0,(IF('saisie français'!P14="A","Abst",(IF('saisie français'!P14="N","non év","attente")))))))))))))</f>
        <v>Abst</v>
      </c>
      <c r="Q14" s="7" t="str">
        <f>IF('saisie français'!Q14=1,1,(IF('saisie français'!Q14=3,0.5,(IF('saisie français'!Q14=4,0.5,(IF('saisie français'!Q14=9,0,(IF('saisie français'!Q14=0,0,(IF('saisie français'!Q14="A","Abst",(IF('saisie français'!Q14="N","non év","attente")))))))))))))</f>
        <v>Abst</v>
      </c>
      <c r="R14" s="7" t="str">
        <f>IF('saisie français'!R14=1,1,(IF('saisie français'!R14=3,0.5,(IF('saisie français'!R14=4,0.5,(IF('saisie français'!R14=9,0,(IF('saisie français'!R14=0,0,(IF('saisie français'!R14="A","Abst",(IF('saisie français'!R14="N","non év","attente")))))))))))))</f>
        <v>Abst</v>
      </c>
      <c r="S14" s="7" t="str">
        <f>IF('saisie français'!S14=1,1,(IF('saisie français'!S14=3,0.5,(IF('saisie français'!S14=4,0.5,(IF('saisie français'!S14=9,0,(IF('saisie français'!S14=0,0,(IF('saisie français'!S14="A","Abst",(IF('saisie français'!S14="N","non év","attente")))))))))))))</f>
        <v>Abst</v>
      </c>
      <c r="T14" s="7" t="str">
        <f>IF('saisie français'!T14=1,1,(IF('saisie français'!T14=3,0.5,(IF('saisie français'!T14=4,0.5,(IF('saisie français'!T14=9,0,(IF('saisie français'!T14=0,0,(IF('saisie français'!T14="A","Abst",(IF('saisie français'!T14="N","non év","attente")))))))))))))</f>
        <v>Abst</v>
      </c>
      <c r="U14" s="7" t="str">
        <f>IF('saisie français'!U14=1,1,(IF('saisie français'!U14=3,0.5,(IF('saisie français'!U14=4,0.5,(IF('saisie français'!U14=9,0,(IF('saisie français'!U14=0,0,(IF('saisie français'!U14="A","Abst",(IF('saisie français'!U14="N","non év","attente")))))))))))))</f>
        <v>Abst</v>
      </c>
      <c r="V14" s="7" t="str">
        <f>IF('saisie français'!V14=1,1,(IF('saisie français'!V14=3,0.5,(IF('saisie français'!V14=4,0.5,(IF('saisie français'!V14=9,0,(IF('saisie français'!V14=0,0,(IF('saisie français'!V14="A","Abst",(IF('saisie français'!V14="N","non év","attente")))))))))))))</f>
        <v>Abst</v>
      </c>
      <c r="W14" s="7" t="str">
        <f>IF('saisie français'!W14=1,1,(IF('saisie français'!W14=3,0.5,(IF('saisie français'!W14=4,0.5,(IF('saisie français'!W14=9,0,(IF('saisie français'!W14=0,0,(IF('saisie français'!W14="A","Abst",(IF('saisie français'!W14="N","non év","attente")))))))))))))</f>
        <v>Abst</v>
      </c>
      <c r="X14" s="7" t="str">
        <f>IF('saisie français'!X14=1,1,(IF('saisie français'!X14=3,0.5,(IF('saisie français'!X14=4,0.5,(IF('saisie français'!X14=9,0,(IF('saisie français'!X14=0,0,(IF('saisie français'!X14="A","Abst",(IF('saisie français'!X14="N","non év","attente")))))))))))))</f>
        <v>Abst</v>
      </c>
      <c r="Y14" s="7" t="str">
        <f>IF('saisie français'!Y14=1,1,(IF('saisie français'!Y14=3,0.5,(IF('saisie français'!Y14=4,0.5,(IF('saisie français'!Y14=9,0,(IF('saisie français'!Y14=0,0,(IF('saisie français'!Y14="A","Abst",(IF('saisie français'!Y14="N","non év","attente")))))))))))))</f>
        <v>Abst</v>
      </c>
      <c r="Z14" s="7" t="str">
        <f>IF('saisie français'!Z14=1,1,(IF('saisie français'!Z14=3,0.5,(IF('saisie français'!Z14=4,0.5,(IF('saisie français'!Z14=9,0,(IF('saisie français'!Z14=0,0,(IF('saisie français'!Z14="A","Abst",(IF('saisie français'!Z14="N","non év","attente")))))))))))))</f>
        <v>Abst</v>
      </c>
      <c r="AA14" s="7" t="str">
        <f>IF('saisie français'!AA14=1,1,(IF('saisie français'!AA14=3,0.5,(IF('saisie français'!AA14=4,0.5,(IF('saisie français'!AA14=9,0,(IF('saisie français'!AA14=0,0,(IF('saisie français'!AA14="A","Abst",(IF('saisie français'!AA14="N","non év","attente")))))))))))))</f>
        <v>Abst</v>
      </c>
      <c r="AB14" s="7" t="str">
        <f>IF('saisie français'!AB14=1,1,(IF('saisie français'!AB14=3,0.5,(IF('saisie français'!AB14=4,0.5,(IF('saisie français'!AB14=9,0,(IF('saisie français'!AB14=0,0,(IF('saisie français'!AB14="A","Abst",(IF('saisie français'!AB14="N","non év","attente")))))))))))))</f>
        <v>Abst</v>
      </c>
      <c r="AC14" s="7" t="str">
        <f>IF('saisie français'!AC14=1,1,(IF('saisie français'!AC14=3,0.5,(IF('saisie français'!AC14=4,0.5,(IF('saisie français'!AC14=9,0,(IF('saisie français'!AC14=0,0,(IF('saisie français'!AC14="A","Abst",(IF('saisie français'!AC14="N","non év","attente")))))))))))))</f>
        <v>Abst</v>
      </c>
      <c r="AD14" s="7" t="str">
        <f>IF('saisie français'!AD14=1,1,(IF('saisie français'!AD14=3,0.5,(IF('saisie français'!AD14=4,0.5,(IF('saisie français'!AD14=9,0,(IF('saisie français'!AD14=0,0,(IF('saisie français'!AD14="A","Abst",(IF('saisie français'!AD14="N","non év","attente")))))))))))))</f>
        <v>Abst</v>
      </c>
      <c r="AE14" s="7" t="str">
        <f>IF('saisie français'!AE14=1,1,(IF('saisie français'!AE14=3,0.5,(IF('saisie français'!AE14=4,0.5,(IF('saisie français'!AE14=9,0,(IF('saisie français'!AE14=0,0,(IF('saisie français'!AE14="A","Abst",(IF('saisie français'!AE14="N","non év","attente")))))))))))))</f>
        <v>Abst</v>
      </c>
      <c r="AF14" s="7" t="str">
        <f>IF('saisie français'!AF14=1,1,(IF('saisie français'!AF14=3,0.5,(IF('saisie français'!AF14=4,0.5,(IF('saisie français'!AF14=9,0,(IF('saisie français'!AF14=0,0,(IF('saisie français'!AF14="A","Abst",(IF('saisie français'!AF14="N","non év","attente")))))))))))))</f>
        <v>Abst</v>
      </c>
      <c r="AG14" s="7" t="str">
        <f>IF('saisie français'!AG14=1,1,(IF('saisie français'!AG14=3,0.5,(IF('saisie français'!AG14=4,0.5,(IF('saisie français'!AG14=9,0,(IF('saisie français'!AG14=0,0,(IF('saisie français'!AG14="A","Abst",(IF('saisie français'!AG14="N","non év","attente")))))))))))))</f>
        <v>Abst</v>
      </c>
    </row>
    <row r="15" spans="2:33" x14ac:dyDescent="0.2">
      <c r="B15" s="2" t="str">
        <f>IF('Ma classe'!B14&lt;&gt;0,'Ma classe'!B14,"aucun élève")</f>
        <v>aucun élève</v>
      </c>
      <c r="C15" s="2" t="str">
        <f>IF('Ma classe'!C14&lt;&gt;0,'Ma classe'!C14,"aucun élève")</f>
        <v>aucun élève</v>
      </c>
      <c r="D15" s="7" t="str">
        <f>IF('saisie français'!D15=1,1,(IF('saisie français'!D15=3,0.5,(IF('saisie français'!D15=4,0.5,(IF('saisie français'!D15=9,0,(IF('saisie français'!D15=0,0,(IF('saisie français'!D15="A","Abst",(IF('saisie français'!D15="N","non év","attente")))))))))))))</f>
        <v>Abst</v>
      </c>
      <c r="E15" s="7" t="str">
        <f>IF('saisie français'!E15=1,1,(IF('saisie français'!E15=3,0.5,(IF('saisie français'!E15=4,0.5,(IF('saisie français'!E15=9,0,(IF('saisie français'!E15=0,0,(IF('saisie français'!E15="A","Abst",(IF('saisie français'!E15="N","non év","attente")))))))))))))</f>
        <v>Abst</v>
      </c>
      <c r="F15" s="7" t="str">
        <f>IF('saisie français'!F15=1,1,(IF('saisie français'!F15=3,0.5,(IF('saisie français'!F15=4,0.5,(IF('saisie français'!F15=9,0,(IF('saisie français'!F15=0,0,(IF('saisie français'!F15="A","Abst",(IF('saisie français'!F15="N","non év","attente")))))))))))))</f>
        <v>Abst</v>
      </c>
      <c r="G15" s="7" t="str">
        <f>IF('saisie français'!G15=1,1,(IF('saisie français'!G15=3,0.5,(IF('saisie français'!G15=4,0.5,(IF('saisie français'!G15=9,0,(IF('saisie français'!G15=0,0,(IF('saisie français'!G15="A","Abst",(IF('saisie français'!G15="N","non év","attente")))))))))))))</f>
        <v>Abst</v>
      </c>
      <c r="H15" s="7" t="str">
        <f>IF('saisie français'!H15=1,1,(IF('saisie français'!H15=3,0.5,(IF('saisie français'!H15=4,0.5,(IF('saisie français'!H15=9,0,(IF('saisie français'!H15=0,0,(IF('saisie français'!H15="A","Abst",(IF('saisie français'!H15="N","non év","attente")))))))))))))</f>
        <v>Abst</v>
      </c>
      <c r="I15" s="7" t="str">
        <f>IF('saisie français'!I15=1,1,(IF('saisie français'!I15=3,0.5,(IF('saisie français'!I15=4,0.5,(IF('saisie français'!I15=9,0,(IF('saisie français'!I15=0,0,(IF('saisie français'!I15="A","Abst",(IF('saisie français'!I15="N","non év","attente")))))))))))))</f>
        <v>Abst</v>
      </c>
      <c r="J15" s="7" t="str">
        <f>IF('saisie français'!J15=1,1,(IF('saisie français'!J15=3,0.5,(IF('saisie français'!J15=4,0.5,(IF('saisie français'!J15=9,0,(IF('saisie français'!J15=0,0,(IF('saisie français'!J15="A","Abst",(IF('saisie français'!J15="N","non év","attente")))))))))))))</f>
        <v>Abst</v>
      </c>
      <c r="K15" s="7" t="str">
        <f>IF('saisie français'!K15=1,1,(IF('saisie français'!K15=3,0.5,(IF('saisie français'!K15=4,0.5,(IF('saisie français'!K15=9,0,(IF('saisie français'!K15=0,0,(IF('saisie français'!K15="A","Abst",(IF('saisie français'!K15="N","non év","attente")))))))))))))</f>
        <v>Abst</v>
      </c>
      <c r="L15" s="7" t="str">
        <f>IF('saisie français'!L15=1,1,(IF('saisie français'!L15=3,0.5,(IF('saisie français'!L15=4,0.5,(IF('saisie français'!L15=9,0,(IF('saisie français'!L15=0,0,(IF('saisie français'!L15="A","Abst",(IF('saisie français'!L15="N","non év","attente")))))))))))))</f>
        <v>Abst</v>
      </c>
      <c r="M15" s="7" t="str">
        <f>IF('saisie français'!M15=1,1,(IF('saisie français'!M15=3,0.5,(IF('saisie français'!M15=4,0.5,(IF('saisie français'!M15=9,0,(IF('saisie français'!M15=0,0,(IF('saisie français'!M15="A","Abst",(IF('saisie français'!M15="N","non év","attente")))))))))))))</f>
        <v>Abst</v>
      </c>
      <c r="N15" s="7" t="str">
        <f>IF('saisie français'!N15=1,1,(IF('saisie français'!N15=3,0.5,(IF('saisie français'!N15=4,0.5,(IF('saisie français'!N15=9,0,(IF('saisie français'!N15=0,0,(IF('saisie français'!N15="A","Abst",(IF('saisie français'!N15="N","non év","attente")))))))))))))</f>
        <v>Abst</v>
      </c>
      <c r="O15" s="7" t="str">
        <f>IF('saisie français'!O15=1,1,(IF('saisie français'!O15=3,0.5,(IF('saisie français'!O15=4,0.5,(IF('saisie français'!O15=9,0,(IF('saisie français'!O15=0,0,(IF('saisie français'!O15="A","Abst",(IF('saisie français'!O15="N","non év","attente")))))))))))))</f>
        <v>Abst</v>
      </c>
      <c r="P15" s="7" t="str">
        <f>IF('saisie français'!P15=1,1,(IF('saisie français'!P15=3,0.5,(IF('saisie français'!P15=4,0.5,(IF('saisie français'!P15=9,0,(IF('saisie français'!P15=0,0,(IF('saisie français'!P15="A","Abst",(IF('saisie français'!P15="N","non év","attente")))))))))))))</f>
        <v>Abst</v>
      </c>
      <c r="Q15" s="7" t="str">
        <f>IF('saisie français'!Q15=1,1,(IF('saisie français'!Q15=3,0.5,(IF('saisie français'!Q15=4,0.5,(IF('saisie français'!Q15=9,0,(IF('saisie français'!Q15=0,0,(IF('saisie français'!Q15="A","Abst",(IF('saisie français'!Q15="N","non év","attente")))))))))))))</f>
        <v>Abst</v>
      </c>
      <c r="R15" s="7" t="str">
        <f>IF('saisie français'!R15=1,1,(IF('saisie français'!R15=3,0.5,(IF('saisie français'!R15=4,0.5,(IF('saisie français'!R15=9,0,(IF('saisie français'!R15=0,0,(IF('saisie français'!R15="A","Abst",(IF('saisie français'!R15="N","non év","attente")))))))))))))</f>
        <v>Abst</v>
      </c>
      <c r="S15" s="7" t="str">
        <f>IF('saisie français'!S15=1,1,(IF('saisie français'!S15=3,0.5,(IF('saisie français'!S15=4,0.5,(IF('saisie français'!S15=9,0,(IF('saisie français'!S15=0,0,(IF('saisie français'!S15="A","Abst",(IF('saisie français'!S15="N","non év","attente")))))))))))))</f>
        <v>Abst</v>
      </c>
      <c r="T15" s="7" t="str">
        <f>IF('saisie français'!T15=1,1,(IF('saisie français'!T15=3,0.5,(IF('saisie français'!T15=4,0.5,(IF('saisie français'!T15=9,0,(IF('saisie français'!T15=0,0,(IF('saisie français'!T15="A","Abst",(IF('saisie français'!T15="N","non év","attente")))))))))))))</f>
        <v>Abst</v>
      </c>
      <c r="U15" s="7" t="str">
        <f>IF('saisie français'!U15=1,1,(IF('saisie français'!U15=3,0.5,(IF('saisie français'!U15=4,0.5,(IF('saisie français'!U15=9,0,(IF('saisie français'!U15=0,0,(IF('saisie français'!U15="A","Abst",(IF('saisie français'!U15="N","non év","attente")))))))))))))</f>
        <v>Abst</v>
      </c>
      <c r="V15" s="7" t="str">
        <f>IF('saisie français'!V15=1,1,(IF('saisie français'!V15=3,0.5,(IF('saisie français'!V15=4,0.5,(IF('saisie français'!V15=9,0,(IF('saisie français'!V15=0,0,(IF('saisie français'!V15="A","Abst",(IF('saisie français'!V15="N","non év","attente")))))))))))))</f>
        <v>Abst</v>
      </c>
      <c r="W15" s="7" t="str">
        <f>IF('saisie français'!W15=1,1,(IF('saisie français'!W15=3,0.5,(IF('saisie français'!W15=4,0.5,(IF('saisie français'!W15=9,0,(IF('saisie français'!W15=0,0,(IF('saisie français'!W15="A","Abst",(IF('saisie français'!W15="N","non év","attente")))))))))))))</f>
        <v>Abst</v>
      </c>
      <c r="X15" s="7" t="str">
        <f>IF('saisie français'!X15=1,1,(IF('saisie français'!X15=3,0.5,(IF('saisie français'!X15=4,0.5,(IF('saisie français'!X15=9,0,(IF('saisie français'!X15=0,0,(IF('saisie français'!X15="A","Abst",(IF('saisie français'!X15="N","non év","attente")))))))))))))</f>
        <v>Abst</v>
      </c>
      <c r="Y15" s="7" t="str">
        <f>IF('saisie français'!Y15=1,1,(IF('saisie français'!Y15=3,0.5,(IF('saisie français'!Y15=4,0.5,(IF('saisie français'!Y15=9,0,(IF('saisie français'!Y15=0,0,(IF('saisie français'!Y15="A","Abst",(IF('saisie français'!Y15="N","non év","attente")))))))))))))</f>
        <v>Abst</v>
      </c>
      <c r="Z15" s="7" t="str">
        <f>IF('saisie français'!Z15=1,1,(IF('saisie français'!Z15=3,0.5,(IF('saisie français'!Z15=4,0.5,(IF('saisie français'!Z15=9,0,(IF('saisie français'!Z15=0,0,(IF('saisie français'!Z15="A","Abst",(IF('saisie français'!Z15="N","non év","attente")))))))))))))</f>
        <v>Abst</v>
      </c>
      <c r="AA15" s="7" t="str">
        <f>IF('saisie français'!AA15=1,1,(IF('saisie français'!AA15=3,0.5,(IF('saisie français'!AA15=4,0.5,(IF('saisie français'!AA15=9,0,(IF('saisie français'!AA15=0,0,(IF('saisie français'!AA15="A","Abst",(IF('saisie français'!AA15="N","non év","attente")))))))))))))</f>
        <v>Abst</v>
      </c>
      <c r="AB15" s="7" t="str">
        <f>IF('saisie français'!AB15=1,1,(IF('saisie français'!AB15=3,0.5,(IF('saisie français'!AB15=4,0.5,(IF('saisie français'!AB15=9,0,(IF('saisie français'!AB15=0,0,(IF('saisie français'!AB15="A","Abst",(IF('saisie français'!AB15="N","non év","attente")))))))))))))</f>
        <v>Abst</v>
      </c>
      <c r="AC15" s="7" t="str">
        <f>IF('saisie français'!AC15=1,1,(IF('saisie français'!AC15=3,0.5,(IF('saisie français'!AC15=4,0.5,(IF('saisie français'!AC15=9,0,(IF('saisie français'!AC15=0,0,(IF('saisie français'!AC15="A","Abst",(IF('saisie français'!AC15="N","non év","attente")))))))))))))</f>
        <v>Abst</v>
      </c>
      <c r="AD15" s="7" t="str">
        <f>IF('saisie français'!AD15=1,1,(IF('saisie français'!AD15=3,0.5,(IF('saisie français'!AD15=4,0.5,(IF('saisie français'!AD15=9,0,(IF('saisie français'!AD15=0,0,(IF('saisie français'!AD15="A","Abst",(IF('saisie français'!AD15="N","non év","attente")))))))))))))</f>
        <v>Abst</v>
      </c>
      <c r="AE15" s="7" t="str">
        <f>IF('saisie français'!AE15=1,1,(IF('saisie français'!AE15=3,0.5,(IF('saisie français'!AE15=4,0.5,(IF('saisie français'!AE15=9,0,(IF('saisie français'!AE15=0,0,(IF('saisie français'!AE15="A","Abst",(IF('saisie français'!AE15="N","non év","attente")))))))))))))</f>
        <v>Abst</v>
      </c>
      <c r="AF15" s="7" t="str">
        <f>IF('saisie français'!AF15=1,1,(IF('saisie français'!AF15=3,0.5,(IF('saisie français'!AF15=4,0.5,(IF('saisie français'!AF15=9,0,(IF('saisie français'!AF15=0,0,(IF('saisie français'!AF15="A","Abst",(IF('saisie français'!AF15="N","non év","attente")))))))))))))</f>
        <v>Abst</v>
      </c>
      <c r="AG15" s="7" t="str">
        <f>IF('saisie français'!AG15=1,1,(IF('saisie français'!AG15=3,0.5,(IF('saisie français'!AG15=4,0.5,(IF('saisie français'!AG15=9,0,(IF('saisie français'!AG15=0,0,(IF('saisie français'!AG15="A","Abst",(IF('saisie français'!AG15="N","non év","attente")))))))))))))</f>
        <v>Abst</v>
      </c>
    </row>
    <row r="16" spans="2:33" x14ac:dyDescent="0.2">
      <c r="B16" s="2" t="str">
        <f>IF('Ma classe'!B15&lt;&gt;0,'Ma classe'!B15,"aucun élève")</f>
        <v>aucun élève</v>
      </c>
      <c r="C16" s="2" t="str">
        <f>IF('Ma classe'!C15&lt;&gt;0,'Ma classe'!C15,"aucun élève")</f>
        <v>aucun élève</v>
      </c>
      <c r="D16" s="7" t="str">
        <f>IF('saisie français'!D16=1,1,(IF('saisie français'!D16=3,0.5,(IF('saisie français'!D16=4,0.5,(IF('saisie français'!D16=9,0,(IF('saisie français'!D16=0,0,(IF('saisie français'!D16="A","Abst",(IF('saisie français'!D16="N","non év","attente")))))))))))))</f>
        <v>Abst</v>
      </c>
      <c r="E16" s="7" t="str">
        <f>IF('saisie français'!E16=1,1,(IF('saisie français'!E16=3,0.5,(IF('saisie français'!E16=4,0.5,(IF('saisie français'!E16=9,0,(IF('saisie français'!E16=0,0,(IF('saisie français'!E16="A","Abst",(IF('saisie français'!E16="N","non év","attente")))))))))))))</f>
        <v>Abst</v>
      </c>
      <c r="F16" s="7" t="str">
        <f>IF('saisie français'!F16=1,1,(IF('saisie français'!F16=3,0.5,(IF('saisie français'!F16=4,0.5,(IF('saisie français'!F16=9,0,(IF('saisie français'!F16=0,0,(IF('saisie français'!F16="A","Abst",(IF('saisie français'!F16="N","non év","attente")))))))))))))</f>
        <v>Abst</v>
      </c>
      <c r="G16" s="7" t="str">
        <f>IF('saisie français'!G16=1,1,(IF('saisie français'!G16=3,0.5,(IF('saisie français'!G16=4,0.5,(IF('saisie français'!G16=9,0,(IF('saisie français'!G16=0,0,(IF('saisie français'!G16="A","Abst",(IF('saisie français'!G16="N","non év","attente")))))))))))))</f>
        <v>Abst</v>
      </c>
      <c r="H16" s="7" t="str">
        <f>IF('saisie français'!H16=1,1,(IF('saisie français'!H16=3,0.5,(IF('saisie français'!H16=4,0.5,(IF('saisie français'!H16=9,0,(IF('saisie français'!H16=0,0,(IF('saisie français'!H16="A","Abst",(IF('saisie français'!H16="N","non év","attente")))))))))))))</f>
        <v>Abst</v>
      </c>
      <c r="I16" s="7" t="str">
        <f>IF('saisie français'!I16=1,1,(IF('saisie français'!I16=3,0.5,(IF('saisie français'!I16=4,0.5,(IF('saisie français'!I16=9,0,(IF('saisie français'!I16=0,0,(IF('saisie français'!I16="A","Abst",(IF('saisie français'!I16="N","non év","attente")))))))))))))</f>
        <v>Abst</v>
      </c>
      <c r="J16" s="7" t="str">
        <f>IF('saisie français'!J16=1,1,(IF('saisie français'!J16=3,0.5,(IF('saisie français'!J16=4,0.5,(IF('saisie français'!J16=9,0,(IF('saisie français'!J16=0,0,(IF('saisie français'!J16="A","Abst",(IF('saisie français'!J16="N","non év","attente")))))))))))))</f>
        <v>Abst</v>
      </c>
      <c r="K16" s="7" t="str">
        <f>IF('saisie français'!K16=1,1,(IF('saisie français'!K16=3,0.5,(IF('saisie français'!K16=4,0.5,(IF('saisie français'!K16=9,0,(IF('saisie français'!K16=0,0,(IF('saisie français'!K16="A","Abst",(IF('saisie français'!K16="N","non év","attente")))))))))))))</f>
        <v>Abst</v>
      </c>
      <c r="L16" s="7" t="str">
        <f>IF('saisie français'!L16=1,1,(IF('saisie français'!L16=3,0.5,(IF('saisie français'!L16=4,0.5,(IF('saisie français'!L16=9,0,(IF('saisie français'!L16=0,0,(IF('saisie français'!L16="A","Abst",(IF('saisie français'!L16="N","non év","attente")))))))))))))</f>
        <v>Abst</v>
      </c>
      <c r="M16" s="7" t="str">
        <f>IF('saisie français'!M16=1,1,(IF('saisie français'!M16=3,0.5,(IF('saisie français'!M16=4,0.5,(IF('saisie français'!M16=9,0,(IF('saisie français'!M16=0,0,(IF('saisie français'!M16="A","Abst",(IF('saisie français'!M16="N","non év","attente")))))))))))))</f>
        <v>Abst</v>
      </c>
      <c r="N16" s="7" t="str">
        <f>IF('saisie français'!N16=1,1,(IF('saisie français'!N16=3,0.5,(IF('saisie français'!N16=4,0.5,(IF('saisie français'!N16=9,0,(IF('saisie français'!N16=0,0,(IF('saisie français'!N16="A","Abst",(IF('saisie français'!N16="N","non év","attente")))))))))))))</f>
        <v>Abst</v>
      </c>
      <c r="O16" s="7" t="str">
        <f>IF('saisie français'!O16=1,1,(IF('saisie français'!O16=3,0.5,(IF('saisie français'!O16=4,0.5,(IF('saisie français'!O16=9,0,(IF('saisie français'!O16=0,0,(IF('saisie français'!O16="A","Abst",(IF('saisie français'!O16="N","non év","attente")))))))))))))</f>
        <v>Abst</v>
      </c>
      <c r="P16" s="7" t="str">
        <f>IF('saisie français'!P16=1,1,(IF('saisie français'!P16=3,0.5,(IF('saisie français'!P16=4,0.5,(IF('saisie français'!P16=9,0,(IF('saisie français'!P16=0,0,(IF('saisie français'!P16="A","Abst",(IF('saisie français'!P16="N","non év","attente")))))))))))))</f>
        <v>Abst</v>
      </c>
      <c r="Q16" s="7" t="str">
        <f>IF('saisie français'!Q16=1,1,(IF('saisie français'!Q16=3,0.5,(IF('saisie français'!Q16=4,0.5,(IF('saisie français'!Q16=9,0,(IF('saisie français'!Q16=0,0,(IF('saisie français'!Q16="A","Abst",(IF('saisie français'!Q16="N","non év","attente")))))))))))))</f>
        <v>Abst</v>
      </c>
      <c r="R16" s="7" t="str">
        <f>IF('saisie français'!R16=1,1,(IF('saisie français'!R16=3,0.5,(IF('saisie français'!R16=4,0.5,(IF('saisie français'!R16=9,0,(IF('saisie français'!R16=0,0,(IF('saisie français'!R16="A","Abst",(IF('saisie français'!R16="N","non év","attente")))))))))))))</f>
        <v>Abst</v>
      </c>
      <c r="S16" s="7" t="str">
        <f>IF('saisie français'!S16=1,1,(IF('saisie français'!S16=3,0.5,(IF('saisie français'!S16=4,0.5,(IF('saisie français'!S16=9,0,(IF('saisie français'!S16=0,0,(IF('saisie français'!S16="A","Abst",(IF('saisie français'!S16="N","non év","attente")))))))))))))</f>
        <v>Abst</v>
      </c>
      <c r="T16" s="7" t="str">
        <f>IF('saisie français'!T16=1,1,(IF('saisie français'!T16=3,0.5,(IF('saisie français'!T16=4,0.5,(IF('saisie français'!T16=9,0,(IF('saisie français'!T16=0,0,(IF('saisie français'!T16="A","Abst",(IF('saisie français'!T16="N","non év","attente")))))))))))))</f>
        <v>Abst</v>
      </c>
      <c r="U16" s="7" t="str">
        <f>IF('saisie français'!U16=1,1,(IF('saisie français'!U16=3,0.5,(IF('saisie français'!U16=4,0.5,(IF('saisie français'!U16=9,0,(IF('saisie français'!U16=0,0,(IF('saisie français'!U16="A","Abst",(IF('saisie français'!U16="N","non év","attente")))))))))))))</f>
        <v>Abst</v>
      </c>
      <c r="V16" s="7" t="str">
        <f>IF('saisie français'!V16=1,1,(IF('saisie français'!V16=3,0.5,(IF('saisie français'!V16=4,0.5,(IF('saisie français'!V16=9,0,(IF('saisie français'!V16=0,0,(IF('saisie français'!V16="A","Abst",(IF('saisie français'!V16="N","non év","attente")))))))))))))</f>
        <v>Abst</v>
      </c>
      <c r="W16" s="7" t="str">
        <f>IF('saisie français'!W16=1,1,(IF('saisie français'!W16=3,0.5,(IF('saisie français'!W16=4,0.5,(IF('saisie français'!W16=9,0,(IF('saisie français'!W16=0,0,(IF('saisie français'!W16="A","Abst",(IF('saisie français'!W16="N","non év","attente")))))))))))))</f>
        <v>Abst</v>
      </c>
      <c r="X16" s="7" t="str">
        <f>IF('saisie français'!X16=1,1,(IF('saisie français'!X16=3,0.5,(IF('saisie français'!X16=4,0.5,(IF('saisie français'!X16=9,0,(IF('saisie français'!X16=0,0,(IF('saisie français'!X16="A","Abst",(IF('saisie français'!X16="N","non év","attente")))))))))))))</f>
        <v>Abst</v>
      </c>
      <c r="Y16" s="7" t="str">
        <f>IF('saisie français'!Y16=1,1,(IF('saisie français'!Y16=3,0.5,(IF('saisie français'!Y16=4,0.5,(IF('saisie français'!Y16=9,0,(IF('saisie français'!Y16=0,0,(IF('saisie français'!Y16="A","Abst",(IF('saisie français'!Y16="N","non év","attente")))))))))))))</f>
        <v>Abst</v>
      </c>
      <c r="Z16" s="7" t="str">
        <f>IF('saisie français'!Z16=1,1,(IF('saisie français'!Z16=3,0.5,(IF('saisie français'!Z16=4,0.5,(IF('saisie français'!Z16=9,0,(IF('saisie français'!Z16=0,0,(IF('saisie français'!Z16="A","Abst",(IF('saisie français'!Z16="N","non év","attente")))))))))))))</f>
        <v>Abst</v>
      </c>
      <c r="AA16" s="7" t="str">
        <f>IF('saisie français'!AA16=1,1,(IF('saisie français'!AA16=3,0.5,(IF('saisie français'!AA16=4,0.5,(IF('saisie français'!AA16=9,0,(IF('saisie français'!AA16=0,0,(IF('saisie français'!AA16="A","Abst",(IF('saisie français'!AA16="N","non év","attente")))))))))))))</f>
        <v>Abst</v>
      </c>
      <c r="AB16" s="7" t="str">
        <f>IF('saisie français'!AB16=1,1,(IF('saisie français'!AB16=3,0.5,(IF('saisie français'!AB16=4,0.5,(IF('saisie français'!AB16=9,0,(IF('saisie français'!AB16=0,0,(IF('saisie français'!AB16="A","Abst",(IF('saisie français'!AB16="N","non év","attente")))))))))))))</f>
        <v>Abst</v>
      </c>
      <c r="AC16" s="7" t="str">
        <f>IF('saisie français'!AC16=1,1,(IF('saisie français'!AC16=3,0.5,(IF('saisie français'!AC16=4,0.5,(IF('saisie français'!AC16=9,0,(IF('saisie français'!AC16=0,0,(IF('saisie français'!AC16="A","Abst",(IF('saisie français'!AC16="N","non év","attente")))))))))))))</f>
        <v>Abst</v>
      </c>
      <c r="AD16" s="7" t="str">
        <f>IF('saisie français'!AD16=1,1,(IF('saisie français'!AD16=3,0.5,(IF('saisie français'!AD16=4,0.5,(IF('saisie français'!AD16=9,0,(IF('saisie français'!AD16=0,0,(IF('saisie français'!AD16="A","Abst",(IF('saisie français'!AD16="N","non év","attente")))))))))))))</f>
        <v>Abst</v>
      </c>
      <c r="AE16" s="7" t="str">
        <f>IF('saisie français'!AE16=1,1,(IF('saisie français'!AE16=3,0.5,(IF('saisie français'!AE16=4,0.5,(IF('saisie français'!AE16=9,0,(IF('saisie français'!AE16=0,0,(IF('saisie français'!AE16="A","Abst",(IF('saisie français'!AE16="N","non év","attente")))))))))))))</f>
        <v>Abst</v>
      </c>
      <c r="AF16" s="7" t="str">
        <f>IF('saisie français'!AF16=1,1,(IF('saisie français'!AF16=3,0.5,(IF('saisie français'!AF16=4,0.5,(IF('saisie français'!AF16=9,0,(IF('saisie français'!AF16=0,0,(IF('saisie français'!AF16="A","Abst",(IF('saisie français'!AF16="N","non év","attente")))))))))))))</f>
        <v>Abst</v>
      </c>
      <c r="AG16" s="7" t="str">
        <f>IF('saisie français'!AG16=1,1,(IF('saisie français'!AG16=3,0.5,(IF('saisie français'!AG16=4,0.5,(IF('saisie français'!AG16=9,0,(IF('saisie français'!AG16=0,0,(IF('saisie français'!AG16="A","Abst",(IF('saisie français'!AG16="N","non év","attente")))))))))))))</f>
        <v>Abst</v>
      </c>
    </row>
    <row r="17" spans="2:33" x14ac:dyDescent="0.2">
      <c r="B17" s="2" t="str">
        <f>IF('Ma classe'!B16&lt;&gt;0,'Ma classe'!B16,"aucun élève")</f>
        <v>aucun élève</v>
      </c>
      <c r="C17" s="2" t="str">
        <f>IF('Ma classe'!C16&lt;&gt;0,'Ma classe'!C16,"aucun élève")</f>
        <v>aucun élève</v>
      </c>
      <c r="D17" s="7" t="str">
        <f>IF('saisie français'!D17=1,1,(IF('saisie français'!D17=3,0.5,(IF('saisie français'!D17=4,0.5,(IF('saisie français'!D17=9,0,(IF('saisie français'!D17=0,0,(IF('saisie français'!D17="A","Abst",(IF('saisie français'!D17="N","non év","attente")))))))))))))</f>
        <v>Abst</v>
      </c>
      <c r="E17" s="7" t="str">
        <f>IF('saisie français'!E17=1,1,(IF('saisie français'!E17=3,0.5,(IF('saisie français'!E17=4,0.5,(IF('saisie français'!E17=9,0,(IF('saisie français'!E17=0,0,(IF('saisie français'!E17="A","Abst",(IF('saisie français'!E17="N","non év","attente")))))))))))))</f>
        <v>Abst</v>
      </c>
      <c r="F17" s="7" t="str">
        <f>IF('saisie français'!F17=1,1,(IF('saisie français'!F17=3,0.5,(IF('saisie français'!F17=4,0.5,(IF('saisie français'!F17=9,0,(IF('saisie français'!F17=0,0,(IF('saisie français'!F17="A","Abst",(IF('saisie français'!F17="N","non év","attente")))))))))))))</f>
        <v>Abst</v>
      </c>
      <c r="G17" s="7" t="str">
        <f>IF('saisie français'!G17=1,1,(IF('saisie français'!G17=3,0.5,(IF('saisie français'!G17=4,0.5,(IF('saisie français'!G17=9,0,(IF('saisie français'!G17=0,0,(IF('saisie français'!G17="A","Abst",(IF('saisie français'!G17="N","non év","attente")))))))))))))</f>
        <v>Abst</v>
      </c>
      <c r="H17" s="7" t="str">
        <f>IF('saisie français'!H17=1,1,(IF('saisie français'!H17=3,0.5,(IF('saisie français'!H17=4,0.5,(IF('saisie français'!H17=9,0,(IF('saisie français'!H17=0,0,(IF('saisie français'!H17="A","Abst",(IF('saisie français'!H17="N","non év","attente")))))))))))))</f>
        <v>Abst</v>
      </c>
      <c r="I17" s="7" t="str">
        <f>IF('saisie français'!I17=1,1,(IF('saisie français'!I17=3,0.5,(IF('saisie français'!I17=4,0.5,(IF('saisie français'!I17=9,0,(IF('saisie français'!I17=0,0,(IF('saisie français'!I17="A","Abst",(IF('saisie français'!I17="N","non év","attente")))))))))))))</f>
        <v>Abst</v>
      </c>
      <c r="J17" s="7" t="str">
        <f>IF('saisie français'!J17=1,1,(IF('saisie français'!J17=3,0.5,(IF('saisie français'!J17=4,0.5,(IF('saisie français'!J17=9,0,(IF('saisie français'!J17=0,0,(IF('saisie français'!J17="A","Abst",(IF('saisie français'!J17="N","non év","attente")))))))))))))</f>
        <v>Abst</v>
      </c>
      <c r="K17" s="7" t="str">
        <f>IF('saisie français'!K17=1,1,(IF('saisie français'!K17=3,0.5,(IF('saisie français'!K17=4,0.5,(IF('saisie français'!K17=9,0,(IF('saisie français'!K17=0,0,(IF('saisie français'!K17="A","Abst",(IF('saisie français'!K17="N","non év","attente")))))))))))))</f>
        <v>Abst</v>
      </c>
      <c r="L17" s="7" t="str">
        <f>IF('saisie français'!L17=1,1,(IF('saisie français'!L17=3,0.5,(IF('saisie français'!L17=4,0.5,(IF('saisie français'!L17=9,0,(IF('saisie français'!L17=0,0,(IF('saisie français'!L17="A","Abst",(IF('saisie français'!L17="N","non év","attente")))))))))))))</f>
        <v>Abst</v>
      </c>
      <c r="M17" s="7" t="str">
        <f>IF('saisie français'!M17=1,1,(IF('saisie français'!M17=3,0.5,(IF('saisie français'!M17=4,0.5,(IF('saisie français'!M17=9,0,(IF('saisie français'!M17=0,0,(IF('saisie français'!M17="A","Abst",(IF('saisie français'!M17="N","non év","attente")))))))))))))</f>
        <v>Abst</v>
      </c>
      <c r="N17" s="7" t="str">
        <f>IF('saisie français'!N17=1,1,(IF('saisie français'!N17=3,0.5,(IF('saisie français'!N17=4,0.5,(IF('saisie français'!N17=9,0,(IF('saisie français'!N17=0,0,(IF('saisie français'!N17="A","Abst",(IF('saisie français'!N17="N","non év","attente")))))))))))))</f>
        <v>Abst</v>
      </c>
      <c r="O17" s="7" t="str">
        <f>IF('saisie français'!O17=1,1,(IF('saisie français'!O17=3,0.5,(IF('saisie français'!O17=4,0.5,(IF('saisie français'!O17=9,0,(IF('saisie français'!O17=0,0,(IF('saisie français'!O17="A","Abst",(IF('saisie français'!O17="N","non év","attente")))))))))))))</f>
        <v>Abst</v>
      </c>
      <c r="P17" s="7" t="str">
        <f>IF('saisie français'!P17=1,1,(IF('saisie français'!P17=3,0.5,(IF('saisie français'!P17=4,0.5,(IF('saisie français'!P17=9,0,(IF('saisie français'!P17=0,0,(IF('saisie français'!P17="A","Abst",(IF('saisie français'!P17="N","non év","attente")))))))))))))</f>
        <v>Abst</v>
      </c>
      <c r="Q17" s="7" t="str">
        <f>IF('saisie français'!Q17=1,1,(IF('saisie français'!Q17=3,0.5,(IF('saisie français'!Q17=4,0.5,(IF('saisie français'!Q17=9,0,(IF('saisie français'!Q17=0,0,(IF('saisie français'!Q17="A","Abst",(IF('saisie français'!Q17="N","non év","attente")))))))))))))</f>
        <v>Abst</v>
      </c>
      <c r="R17" s="7" t="str">
        <f>IF('saisie français'!R17=1,1,(IF('saisie français'!R17=3,0.5,(IF('saisie français'!R17=4,0.5,(IF('saisie français'!R17=9,0,(IF('saisie français'!R17=0,0,(IF('saisie français'!R17="A","Abst",(IF('saisie français'!R17="N","non év","attente")))))))))))))</f>
        <v>Abst</v>
      </c>
      <c r="S17" s="7" t="str">
        <f>IF('saisie français'!S17=1,1,(IF('saisie français'!S17=3,0.5,(IF('saisie français'!S17=4,0.5,(IF('saisie français'!S17=9,0,(IF('saisie français'!S17=0,0,(IF('saisie français'!S17="A","Abst",(IF('saisie français'!S17="N","non év","attente")))))))))))))</f>
        <v>Abst</v>
      </c>
      <c r="T17" s="7" t="str">
        <f>IF('saisie français'!T17=1,1,(IF('saisie français'!T17=3,0.5,(IF('saisie français'!T17=4,0.5,(IF('saisie français'!T17=9,0,(IF('saisie français'!T17=0,0,(IF('saisie français'!T17="A","Abst",(IF('saisie français'!T17="N","non év","attente")))))))))))))</f>
        <v>Abst</v>
      </c>
      <c r="U17" s="7" t="str">
        <f>IF('saisie français'!U17=1,1,(IF('saisie français'!U17=3,0.5,(IF('saisie français'!U17=4,0.5,(IF('saisie français'!U17=9,0,(IF('saisie français'!U17=0,0,(IF('saisie français'!U17="A","Abst",(IF('saisie français'!U17="N","non év","attente")))))))))))))</f>
        <v>Abst</v>
      </c>
      <c r="V17" s="7" t="str">
        <f>IF('saisie français'!V17=1,1,(IF('saisie français'!V17=3,0.5,(IF('saisie français'!V17=4,0.5,(IF('saisie français'!V17=9,0,(IF('saisie français'!V17=0,0,(IF('saisie français'!V17="A","Abst",(IF('saisie français'!V17="N","non év","attente")))))))))))))</f>
        <v>Abst</v>
      </c>
      <c r="W17" s="7" t="str">
        <f>IF('saisie français'!W17=1,1,(IF('saisie français'!W17=3,0.5,(IF('saisie français'!W17=4,0.5,(IF('saisie français'!W17=9,0,(IF('saisie français'!W17=0,0,(IF('saisie français'!W17="A","Abst",(IF('saisie français'!W17="N","non év","attente")))))))))))))</f>
        <v>Abst</v>
      </c>
      <c r="X17" s="7" t="str">
        <f>IF('saisie français'!X17=1,1,(IF('saisie français'!X17=3,0.5,(IF('saisie français'!X17=4,0.5,(IF('saisie français'!X17=9,0,(IF('saisie français'!X17=0,0,(IF('saisie français'!X17="A","Abst",(IF('saisie français'!X17="N","non év","attente")))))))))))))</f>
        <v>Abst</v>
      </c>
      <c r="Y17" s="7" t="str">
        <f>IF('saisie français'!Y17=1,1,(IF('saisie français'!Y17=3,0.5,(IF('saisie français'!Y17=4,0.5,(IF('saisie français'!Y17=9,0,(IF('saisie français'!Y17=0,0,(IF('saisie français'!Y17="A","Abst",(IF('saisie français'!Y17="N","non év","attente")))))))))))))</f>
        <v>Abst</v>
      </c>
      <c r="Z17" s="7" t="str">
        <f>IF('saisie français'!Z17=1,1,(IF('saisie français'!Z17=3,0.5,(IF('saisie français'!Z17=4,0.5,(IF('saisie français'!Z17=9,0,(IF('saisie français'!Z17=0,0,(IF('saisie français'!Z17="A","Abst",(IF('saisie français'!Z17="N","non év","attente")))))))))))))</f>
        <v>Abst</v>
      </c>
      <c r="AA17" s="7" t="str">
        <f>IF('saisie français'!AA17=1,1,(IF('saisie français'!AA17=3,0.5,(IF('saisie français'!AA17=4,0.5,(IF('saisie français'!AA17=9,0,(IF('saisie français'!AA17=0,0,(IF('saisie français'!AA17="A","Abst",(IF('saisie français'!AA17="N","non év","attente")))))))))))))</f>
        <v>Abst</v>
      </c>
      <c r="AB17" s="7" t="str">
        <f>IF('saisie français'!AB17=1,1,(IF('saisie français'!AB17=3,0.5,(IF('saisie français'!AB17=4,0.5,(IF('saisie français'!AB17=9,0,(IF('saisie français'!AB17=0,0,(IF('saisie français'!AB17="A","Abst",(IF('saisie français'!AB17="N","non év","attente")))))))))))))</f>
        <v>Abst</v>
      </c>
      <c r="AC17" s="7" t="str">
        <f>IF('saisie français'!AC17=1,1,(IF('saisie français'!AC17=3,0.5,(IF('saisie français'!AC17=4,0.5,(IF('saisie français'!AC17=9,0,(IF('saisie français'!AC17=0,0,(IF('saisie français'!AC17="A","Abst",(IF('saisie français'!AC17="N","non év","attente")))))))))))))</f>
        <v>Abst</v>
      </c>
      <c r="AD17" s="7" t="str">
        <f>IF('saisie français'!AD17=1,1,(IF('saisie français'!AD17=3,0.5,(IF('saisie français'!AD17=4,0.5,(IF('saisie français'!AD17=9,0,(IF('saisie français'!AD17=0,0,(IF('saisie français'!AD17="A","Abst",(IF('saisie français'!AD17="N","non év","attente")))))))))))))</f>
        <v>Abst</v>
      </c>
      <c r="AE17" s="7" t="str">
        <f>IF('saisie français'!AE17=1,1,(IF('saisie français'!AE17=3,0.5,(IF('saisie français'!AE17=4,0.5,(IF('saisie français'!AE17=9,0,(IF('saisie français'!AE17=0,0,(IF('saisie français'!AE17="A","Abst",(IF('saisie français'!AE17="N","non év","attente")))))))))))))</f>
        <v>Abst</v>
      </c>
      <c r="AF17" s="7" t="str">
        <f>IF('saisie français'!AF17=1,1,(IF('saisie français'!AF17=3,0.5,(IF('saisie français'!AF17=4,0.5,(IF('saisie français'!AF17=9,0,(IF('saisie français'!AF17=0,0,(IF('saisie français'!AF17="A","Abst",(IF('saisie français'!AF17="N","non év","attente")))))))))))))</f>
        <v>Abst</v>
      </c>
      <c r="AG17" s="7" t="str">
        <f>IF('saisie français'!AG17=1,1,(IF('saisie français'!AG17=3,0.5,(IF('saisie français'!AG17=4,0.5,(IF('saisie français'!AG17=9,0,(IF('saisie français'!AG17=0,0,(IF('saisie français'!AG17="A","Abst",(IF('saisie français'!AG17="N","non év","attente")))))))))))))</f>
        <v>Abst</v>
      </c>
    </row>
    <row r="18" spans="2:33" x14ac:dyDescent="0.2">
      <c r="B18" s="2" t="str">
        <f>IF('Ma classe'!B17&lt;&gt;0,'Ma classe'!B17,"aucun élève")</f>
        <v>aucun élève</v>
      </c>
      <c r="C18" s="2" t="str">
        <f>IF('Ma classe'!C17&lt;&gt;0,'Ma classe'!C17,"aucun élève")</f>
        <v>aucun élève</v>
      </c>
      <c r="D18" s="7" t="str">
        <f>IF('saisie français'!D18=1,1,(IF('saisie français'!D18=3,0.5,(IF('saisie français'!D18=4,0.5,(IF('saisie français'!D18=9,0,(IF('saisie français'!D18=0,0,(IF('saisie français'!D18="A","Abst",(IF('saisie français'!D18="N","non év","attente")))))))))))))</f>
        <v>Abst</v>
      </c>
      <c r="E18" s="7" t="str">
        <f>IF('saisie français'!E18=1,1,(IF('saisie français'!E18=3,0.5,(IF('saisie français'!E18=4,0.5,(IF('saisie français'!E18=9,0,(IF('saisie français'!E18=0,0,(IF('saisie français'!E18="A","Abst",(IF('saisie français'!E18="N","non év","attente")))))))))))))</f>
        <v>Abst</v>
      </c>
      <c r="F18" s="7" t="str">
        <f>IF('saisie français'!F18=1,1,(IF('saisie français'!F18=3,0.5,(IF('saisie français'!F18=4,0.5,(IF('saisie français'!F18=9,0,(IF('saisie français'!F18=0,0,(IF('saisie français'!F18="A","Abst",(IF('saisie français'!F18="N","non év","attente")))))))))))))</f>
        <v>Abst</v>
      </c>
      <c r="G18" s="7" t="str">
        <f>IF('saisie français'!G18=1,1,(IF('saisie français'!G18=3,0.5,(IF('saisie français'!G18=4,0.5,(IF('saisie français'!G18=9,0,(IF('saisie français'!G18=0,0,(IF('saisie français'!G18="A","Abst",(IF('saisie français'!G18="N","non év","attente")))))))))))))</f>
        <v>Abst</v>
      </c>
      <c r="H18" s="7" t="str">
        <f>IF('saisie français'!H18=1,1,(IF('saisie français'!H18=3,0.5,(IF('saisie français'!H18=4,0.5,(IF('saisie français'!H18=9,0,(IF('saisie français'!H18=0,0,(IF('saisie français'!H18="A","Abst",(IF('saisie français'!H18="N","non év","attente")))))))))))))</f>
        <v>Abst</v>
      </c>
      <c r="I18" s="7" t="str">
        <f>IF('saisie français'!I18=1,1,(IF('saisie français'!I18=3,0.5,(IF('saisie français'!I18=4,0.5,(IF('saisie français'!I18=9,0,(IF('saisie français'!I18=0,0,(IF('saisie français'!I18="A","Abst",(IF('saisie français'!I18="N","non év","attente")))))))))))))</f>
        <v>Abst</v>
      </c>
      <c r="J18" s="7" t="str">
        <f>IF('saisie français'!J18=1,1,(IF('saisie français'!J18=3,0.5,(IF('saisie français'!J18=4,0.5,(IF('saisie français'!J18=9,0,(IF('saisie français'!J18=0,0,(IF('saisie français'!J18="A","Abst",(IF('saisie français'!J18="N","non év","attente")))))))))))))</f>
        <v>Abst</v>
      </c>
      <c r="K18" s="7" t="str">
        <f>IF('saisie français'!K18=1,1,(IF('saisie français'!K18=3,0.5,(IF('saisie français'!K18=4,0.5,(IF('saisie français'!K18=9,0,(IF('saisie français'!K18=0,0,(IF('saisie français'!K18="A","Abst",(IF('saisie français'!K18="N","non év","attente")))))))))))))</f>
        <v>Abst</v>
      </c>
      <c r="L18" s="7" t="str">
        <f>IF('saisie français'!L18=1,1,(IF('saisie français'!L18=3,0.5,(IF('saisie français'!L18=4,0.5,(IF('saisie français'!L18=9,0,(IF('saisie français'!L18=0,0,(IF('saisie français'!L18="A","Abst",(IF('saisie français'!L18="N","non év","attente")))))))))))))</f>
        <v>Abst</v>
      </c>
      <c r="M18" s="7" t="str">
        <f>IF('saisie français'!M18=1,1,(IF('saisie français'!M18=3,0.5,(IF('saisie français'!M18=4,0.5,(IF('saisie français'!M18=9,0,(IF('saisie français'!M18=0,0,(IF('saisie français'!M18="A","Abst",(IF('saisie français'!M18="N","non év","attente")))))))))))))</f>
        <v>Abst</v>
      </c>
      <c r="N18" s="7" t="str">
        <f>IF('saisie français'!N18=1,1,(IF('saisie français'!N18=3,0.5,(IF('saisie français'!N18=4,0.5,(IF('saisie français'!N18=9,0,(IF('saisie français'!N18=0,0,(IF('saisie français'!N18="A","Abst",(IF('saisie français'!N18="N","non év","attente")))))))))))))</f>
        <v>Abst</v>
      </c>
      <c r="O18" s="7" t="str">
        <f>IF('saisie français'!O18=1,1,(IF('saisie français'!O18=3,0.5,(IF('saisie français'!O18=4,0.5,(IF('saisie français'!O18=9,0,(IF('saisie français'!O18=0,0,(IF('saisie français'!O18="A","Abst",(IF('saisie français'!O18="N","non év","attente")))))))))))))</f>
        <v>Abst</v>
      </c>
      <c r="P18" s="7" t="str">
        <f>IF('saisie français'!P18=1,1,(IF('saisie français'!P18=3,0.5,(IF('saisie français'!P18=4,0.5,(IF('saisie français'!P18=9,0,(IF('saisie français'!P18=0,0,(IF('saisie français'!P18="A","Abst",(IF('saisie français'!P18="N","non év","attente")))))))))))))</f>
        <v>Abst</v>
      </c>
      <c r="Q18" s="7" t="str">
        <f>IF('saisie français'!Q18=1,1,(IF('saisie français'!Q18=3,0.5,(IF('saisie français'!Q18=4,0.5,(IF('saisie français'!Q18=9,0,(IF('saisie français'!Q18=0,0,(IF('saisie français'!Q18="A","Abst",(IF('saisie français'!Q18="N","non év","attente")))))))))))))</f>
        <v>Abst</v>
      </c>
      <c r="R18" s="7" t="str">
        <f>IF('saisie français'!R18=1,1,(IF('saisie français'!R18=3,0.5,(IF('saisie français'!R18=4,0.5,(IF('saisie français'!R18=9,0,(IF('saisie français'!R18=0,0,(IF('saisie français'!R18="A","Abst",(IF('saisie français'!R18="N","non év","attente")))))))))))))</f>
        <v>Abst</v>
      </c>
      <c r="S18" s="7" t="str">
        <f>IF('saisie français'!S18=1,1,(IF('saisie français'!S18=3,0.5,(IF('saisie français'!S18=4,0.5,(IF('saisie français'!S18=9,0,(IF('saisie français'!S18=0,0,(IF('saisie français'!S18="A","Abst",(IF('saisie français'!S18="N","non év","attente")))))))))))))</f>
        <v>Abst</v>
      </c>
      <c r="T18" s="7" t="str">
        <f>IF('saisie français'!T18=1,1,(IF('saisie français'!T18=3,0.5,(IF('saisie français'!T18=4,0.5,(IF('saisie français'!T18=9,0,(IF('saisie français'!T18=0,0,(IF('saisie français'!T18="A","Abst",(IF('saisie français'!T18="N","non év","attente")))))))))))))</f>
        <v>Abst</v>
      </c>
      <c r="U18" s="7" t="str">
        <f>IF('saisie français'!U18=1,1,(IF('saisie français'!U18=3,0.5,(IF('saisie français'!U18=4,0.5,(IF('saisie français'!U18=9,0,(IF('saisie français'!U18=0,0,(IF('saisie français'!U18="A","Abst",(IF('saisie français'!U18="N","non év","attente")))))))))))))</f>
        <v>Abst</v>
      </c>
      <c r="V18" s="7" t="str">
        <f>IF('saisie français'!V18=1,1,(IF('saisie français'!V18=3,0.5,(IF('saisie français'!V18=4,0.5,(IF('saisie français'!V18=9,0,(IF('saisie français'!V18=0,0,(IF('saisie français'!V18="A","Abst",(IF('saisie français'!V18="N","non év","attente")))))))))))))</f>
        <v>Abst</v>
      </c>
      <c r="W18" s="7" t="str">
        <f>IF('saisie français'!W18=1,1,(IF('saisie français'!W18=3,0.5,(IF('saisie français'!W18=4,0.5,(IF('saisie français'!W18=9,0,(IF('saisie français'!W18=0,0,(IF('saisie français'!W18="A","Abst",(IF('saisie français'!W18="N","non év","attente")))))))))))))</f>
        <v>Abst</v>
      </c>
      <c r="X18" s="7" t="str">
        <f>IF('saisie français'!X18=1,1,(IF('saisie français'!X18=3,0.5,(IF('saisie français'!X18=4,0.5,(IF('saisie français'!X18=9,0,(IF('saisie français'!X18=0,0,(IF('saisie français'!X18="A","Abst",(IF('saisie français'!X18="N","non év","attente")))))))))))))</f>
        <v>Abst</v>
      </c>
      <c r="Y18" s="7" t="str">
        <f>IF('saisie français'!Y18=1,1,(IF('saisie français'!Y18=3,0.5,(IF('saisie français'!Y18=4,0.5,(IF('saisie français'!Y18=9,0,(IF('saisie français'!Y18=0,0,(IF('saisie français'!Y18="A","Abst",(IF('saisie français'!Y18="N","non év","attente")))))))))))))</f>
        <v>Abst</v>
      </c>
      <c r="Z18" s="7" t="str">
        <f>IF('saisie français'!Z18=1,1,(IF('saisie français'!Z18=3,0.5,(IF('saisie français'!Z18=4,0.5,(IF('saisie français'!Z18=9,0,(IF('saisie français'!Z18=0,0,(IF('saisie français'!Z18="A","Abst",(IF('saisie français'!Z18="N","non év","attente")))))))))))))</f>
        <v>Abst</v>
      </c>
      <c r="AA18" s="7" t="str">
        <f>IF('saisie français'!AA18=1,1,(IF('saisie français'!AA18=3,0.5,(IF('saisie français'!AA18=4,0.5,(IF('saisie français'!AA18=9,0,(IF('saisie français'!AA18=0,0,(IF('saisie français'!AA18="A","Abst",(IF('saisie français'!AA18="N","non év","attente")))))))))))))</f>
        <v>Abst</v>
      </c>
      <c r="AB18" s="7" t="str">
        <f>IF('saisie français'!AB18=1,1,(IF('saisie français'!AB18=3,0.5,(IF('saisie français'!AB18=4,0.5,(IF('saisie français'!AB18=9,0,(IF('saisie français'!AB18=0,0,(IF('saisie français'!AB18="A","Abst",(IF('saisie français'!AB18="N","non év","attente")))))))))))))</f>
        <v>Abst</v>
      </c>
      <c r="AC18" s="7" t="str">
        <f>IF('saisie français'!AC18=1,1,(IF('saisie français'!AC18=3,0.5,(IF('saisie français'!AC18=4,0.5,(IF('saisie français'!AC18=9,0,(IF('saisie français'!AC18=0,0,(IF('saisie français'!AC18="A","Abst",(IF('saisie français'!AC18="N","non év","attente")))))))))))))</f>
        <v>Abst</v>
      </c>
      <c r="AD18" s="7" t="str">
        <f>IF('saisie français'!AD18=1,1,(IF('saisie français'!AD18=3,0.5,(IF('saisie français'!AD18=4,0.5,(IF('saisie français'!AD18=9,0,(IF('saisie français'!AD18=0,0,(IF('saisie français'!AD18="A","Abst",(IF('saisie français'!AD18="N","non év","attente")))))))))))))</f>
        <v>Abst</v>
      </c>
      <c r="AE18" s="7" t="str">
        <f>IF('saisie français'!AE18=1,1,(IF('saisie français'!AE18=3,0.5,(IF('saisie français'!AE18=4,0.5,(IF('saisie français'!AE18=9,0,(IF('saisie français'!AE18=0,0,(IF('saisie français'!AE18="A","Abst",(IF('saisie français'!AE18="N","non év","attente")))))))))))))</f>
        <v>Abst</v>
      </c>
      <c r="AF18" s="7" t="str">
        <f>IF('saisie français'!AF18=1,1,(IF('saisie français'!AF18=3,0.5,(IF('saisie français'!AF18=4,0.5,(IF('saisie français'!AF18=9,0,(IF('saisie français'!AF18=0,0,(IF('saisie français'!AF18="A","Abst",(IF('saisie français'!AF18="N","non év","attente")))))))))))))</f>
        <v>Abst</v>
      </c>
      <c r="AG18" s="7" t="str">
        <f>IF('saisie français'!AG18=1,1,(IF('saisie français'!AG18=3,0.5,(IF('saisie français'!AG18=4,0.5,(IF('saisie français'!AG18=9,0,(IF('saisie français'!AG18=0,0,(IF('saisie français'!AG18="A","Abst",(IF('saisie français'!AG18="N","non év","attente")))))))))))))</f>
        <v>Abst</v>
      </c>
    </row>
    <row r="19" spans="2:33" x14ac:dyDescent="0.2">
      <c r="B19" s="2" t="str">
        <f>IF('Ma classe'!B18&lt;&gt;0,'Ma classe'!B18,"aucun élève")</f>
        <v>aucun élève</v>
      </c>
      <c r="C19" s="2" t="str">
        <f>IF('Ma classe'!C18&lt;&gt;0,'Ma classe'!C18,"aucun élève")</f>
        <v>aucun élève</v>
      </c>
      <c r="D19" s="7" t="str">
        <f>IF('saisie français'!D19=1,1,(IF('saisie français'!D19=3,0.5,(IF('saisie français'!D19=4,0.5,(IF('saisie français'!D19=9,0,(IF('saisie français'!D19=0,0,(IF('saisie français'!D19="A","Abst",(IF('saisie français'!D19="N","non év","attente")))))))))))))</f>
        <v>Abst</v>
      </c>
      <c r="E19" s="7" t="str">
        <f>IF('saisie français'!E19=1,1,(IF('saisie français'!E19=3,0.5,(IF('saisie français'!E19=4,0.5,(IF('saisie français'!E19=9,0,(IF('saisie français'!E19=0,0,(IF('saisie français'!E19="A","Abst",(IF('saisie français'!E19="N","non év","attente")))))))))))))</f>
        <v>Abst</v>
      </c>
      <c r="F19" s="7" t="str">
        <f>IF('saisie français'!F19=1,1,(IF('saisie français'!F19=3,0.5,(IF('saisie français'!F19=4,0.5,(IF('saisie français'!F19=9,0,(IF('saisie français'!F19=0,0,(IF('saisie français'!F19="A","Abst",(IF('saisie français'!F19="N","non év","attente")))))))))))))</f>
        <v>Abst</v>
      </c>
      <c r="G19" s="7" t="str">
        <f>IF('saisie français'!G19=1,1,(IF('saisie français'!G19=3,0.5,(IF('saisie français'!G19=4,0.5,(IF('saisie français'!G19=9,0,(IF('saisie français'!G19=0,0,(IF('saisie français'!G19="A","Abst",(IF('saisie français'!G19="N","non év","attente")))))))))))))</f>
        <v>Abst</v>
      </c>
      <c r="H19" s="7" t="str">
        <f>IF('saisie français'!H19=1,1,(IF('saisie français'!H19=3,0.5,(IF('saisie français'!H19=4,0.5,(IF('saisie français'!H19=9,0,(IF('saisie français'!H19=0,0,(IF('saisie français'!H19="A","Abst",(IF('saisie français'!H19="N","non év","attente")))))))))))))</f>
        <v>Abst</v>
      </c>
      <c r="I19" s="7" t="str">
        <f>IF('saisie français'!I19=1,1,(IF('saisie français'!I19=3,0.5,(IF('saisie français'!I19=4,0.5,(IF('saisie français'!I19=9,0,(IF('saisie français'!I19=0,0,(IF('saisie français'!I19="A","Abst",(IF('saisie français'!I19="N","non év","attente")))))))))))))</f>
        <v>Abst</v>
      </c>
      <c r="J19" s="7" t="str">
        <f>IF('saisie français'!J19=1,1,(IF('saisie français'!J19=3,0.5,(IF('saisie français'!J19=4,0.5,(IF('saisie français'!J19=9,0,(IF('saisie français'!J19=0,0,(IF('saisie français'!J19="A","Abst",(IF('saisie français'!J19="N","non év","attente")))))))))))))</f>
        <v>Abst</v>
      </c>
      <c r="K19" s="7" t="str">
        <f>IF('saisie français'!K19=1,1,(IF('saisie français'!K19=3,0.5,(IF('saisie français'!K19=4,0.5,(IF('saisie français'!K19=9,0,(IF('saisie français'!K19=0,0,(IF('saisie français'!K19="A","Abst",(IF('saisie français'!K19="N","non év","attente")))))))))))))</f>
        <v>Abst</v>
      </c>
      <c r="L19" s="7" t="str">
        <f>IF('saisie français'!L19=1,1,(IF('saisie français'!L19=3,0.5,(IF('saisie français'!L19=4,0.5,(IF('saisie français'!L19=9,0,(IF('saisie français'!L19=0,0,(IF('saisie français'!L19="A","Abst",(IF('saisie français'!L19="N","non év","attente")))))))))))))</f>
        <v>Abst</v>
      </c>
      <c r="M19" s="7" t="str">
        <f>IF('saisie français'!M19=1,1,(IF('saisie français'!M19=3,0.5,(IF('saisie français'!M19=4,0.5,(IF('saisie français'!M19=9,0,(IF('saisie français'!M19=0,0,(IF('saisie français'!M19="A","Abst",(IF('saisie français'!M19="N","non év","attente")))))))))))))</f>
        <v>Abst</v>
      </c>
      <c r="N19" s="7" t="str">
        <f>IF('saisie français'!N19=1,1,(IF('saisie français'!N19=3,0.5,(IF('saisie français'!N19=4,0.5,(IF('saisie français'!N19=9,0,(IF('saisie français'!N19=0,0,(IF('saisie français'!N19="A","Abst",(IF('saisie français'!N19="N","non év","attente")))))))))))))</f>
        <v>Abst</v>
      </c>
      <c r="O19" s="7" t="str">
        <f>IF('saisie français'!O19=1,1,(IF('saisie français'!O19=3,0.5,(IF('saisie français'!O19=4,0.5,(IF('saisie français'!O19=9,0,(IF('saisie français'!O19=0,0,(IF('saisie français'!O19="A","Abst",(IF('saisie français'!O19="N","non év","attente")))))))))))))</f>
        <v>Abst</v>
      </c>
      <c r="P19" s="7" t="str">
        <f>IF('saisie français'!P19=1,1,(IF('saisie français'!P19=3,0.5,(IF('saisie français'!P19=4,0.5,(IF('saisie français'!P19=9,0,(IF('saisie français'!P19=0,0,(IF('saisie français'!P19="A","Abst",(IF('saisie français'!P19="N","non év","attente")))))))))))))</f>
        <v>Abst</v>
      </c>
      <c r="Q19" s="7" t="str">
        <f>IF('saisie français'!Q19=1,1,(IF('saisie français'!Q19=3,0.5,(IF('saisie français'!Q19=4,0.5,(IF('saisie français'!Q19=9,0,(IF('saisie français'!Q19=0,0,(IF('saisie français'!Q19="A","Abst",(IF('saisie français'!Q19="N","non év","attente")))))))))))))</f>
        <v>Abst</v>
      </c>
      <c r="R19" s="7" t="str">
        <f>IF('saisie français'!R19=1,1,(IF('saisie français'!R19=3,0.5,(IF('saisie français'!R19=4,0.5,(IF('saisie français'!R19=9,0,(IF('saisie français'!R19=0,0,(IF('saisie français'!R19="A","Abst",(IF('saisie français'!R19="N","non év","attente")))))))))))))</f>
        <v>Abst</v>
      </c>
      <c r="S19" s="7" t="str">
        <f>IF('saisie français'!S19=1,1,(IF('saisie français'!S19=3,0.5,(IF('saisie français'!S19=4,0.5,(IF('saisie français'!S19=9,0,(IF('saisie français'!S19=0,0,(IF('saisie français'!S19="A","Abst",(IF('saisie français'!S19="N","non év","attente")))))))))))))</f>
        <v>Abst</v>
      </c>
      <c r="T19" s="7" t="str">
        <f>IF('saisie français'!T19=1,1,(IF('saisie français'!T19=3,0.5,(IF('saisie français'!T19=4,0.5,(IF('saisie français'!T19=9,0,(IF('saisie français'!T19=0,0,(IF('saisie français'!T19="A","Abst",(IF('saisie français'!T19="N","non év","attente")))))))))))))</f>
        <v>Abst</v>
      </c>
      <c r="U19" s="7" t="str">
        <f>IF('saisie français'!U19=1,1,(IF('saisie français'!U19=3,0.5,(IF('saisie français'!U19=4,0.5,(IF('saisie français'!U19=9,0,(IF('saisie français'!U19=0,0,(IF('saisie français'!U19="A","Abst",(IF('saisie français'!U19="N","non év","attente")))))))))))))</f>
        <v>Abst</v>
      </c>
      <c r="V19" s="7" t="str">
        <f>IF('saisie français'!V19=1,1,(IF('saisie français'!V19=3,0.5,(IF('saisie français'!V19=4,0.5,(IF('saisie français'!V19=9,0,(IF('saisie français'!V19=0,0,(IF('saisie français'!V19="A","Abst",(IF('saisie français'!V19="N","non év","attente")))))))))))))</f>
        <v>Abst</v>
      </c>
      <c r="W19" s="7" t="str">
        <f>IF('saisie français'!W19=1,1,(IF('saisie français'!W19=3,0.5,(IF('saisie français'!W19=4,0.5,(IF('saisie français'!W19=9,0,(IF('saisie français'!W19=0,0,(IF('saisie français'!W19="A","Abst",(IF('saisie français'!W19="N","non év","attente")))))))))))))</f>
        <v>Abst</v>
      </c>
      <c r="X19" s="7" t="str">
        <f>IF('saisie français'!X19=1,1,(IF('saisie français'!X19=3,0.5,(IF('saisie français'!X19=4,0.5,(IF('saisie français'!X19=9,0,(IF('saisie français'!X19=0,0,(IF('saisie français'!X19="A","Abst",(IF('saisie français'!X19="N","non év","attente")))))))))))))</f>
        <v>Abst</v>
      </c>
      <c r="Y19" s="7" t="str">
        <f>IF('saisie français'!Y19=1,1,(IF('saisie français'!Y19=3,0.5,(IF('saisie français'!Y19=4,0.5,(IF('saisie français'!Y19=9,0,(IF('saisie français'!Y19=0,0,(IF('saisie français'!Y19="A","Abst",(IF('saisie français'!Y19="N","non év","attente")))))))))))))</f>
        <v>Abst</v>
      </c>
      <c r="Z19" s="7" t="str">
        <f>IF('saisie français'!Z19=1,1,(IF('saisie français'!Z19=3,0.5,(IF('saisie français'!Z19=4,0.5,(IF('saisie français'!Z19=9,0,(IF('saisie français'!Z19=0,0,(IF('saisie français'!Z19="A","Abst",(IF('saisie français'!Z19="N","non év","attente")))))))))))))</f>
        <v>Abst</v>
      </c>
      <c r="AA19" s="7" t="str">
        <f>IF('saisie français'!AA19=1,1,(IF('saisie français'!AA19=3,0.5,(IF('saisie français'!AA19=4,0.5,(IF('saisie français'!AA19=9,0,(IF('saisie français'!AA19=0,0,(IF('saisie français'!AA19="A","Abst",(IF('saisie français'!AA19="N","non év","attente")))))))))))))</f>
        <v>Abst</v>
      </c>
      <c r="AB19" s="7" t="str">
        <f>IF('saisie français'!AB19=1,1,(IF('saisie français'!AB19=3,0.5,(IF('saisie français'!AB19=4,0.5,(IF('saisie français'!AB19=9,0,(IF('saisie français'!AB19=0,0,(IF('saisie français'!AB19="A","Abst",(IF('saisie français'!AB19="N","non év","attente")))))))))))))</f>
        <v>Abst</v>
      </c>
      <c r="AC19" s="7" t="str">
        <f>IF('saisie français'!AC19=1,1,(IF('saisie français'!AC19=3,0.5,(IF('saisie français'!AC19=4,0.5,(IF('saisie français'!AC19=9,0,(IF('saisie français'!AC19=0,0,(IF('saisie français'!AC19="A","Abst",(IF('saisie français'!AC19="N","non év","attente")))))))))))))</f>
        <v>Abst</v>
      </c>
      <c r="AD19" s="7" t="str">
        <f>IF('saisie français'!AD19=1,1,(IF('saisie français'!AD19=3,0.5,(IF('saisie français'!AD19=4,0.5,(IF('saisie français'!AD19=9,0,(IF('saisie français'!AD19=0,0,(IF('saisie français'!AD19="A","Abst",(IF('saisie français'!AD19="N","non év","attente")))))))))))))</f>
        <v>Abst</v>
      </c>
      <c r="AE19" s="7" t="str">
        <f>IF('saisie français'!AE19=1,1,(IF('saisie français'!AE19=3,0.5,(IF('saisie français'!AE19=4,0.5,(IF('saisie français'!AE19=9,0,(IF('saisie français'!AE19=0,0,(IF('saisie français'!AE19="A","Abst",(IF('saisie français'!AE19="N","non év","attente")))))))))))))</f>
        <v>Abst</v>
      </c>
      <c r="AF19" s="7" t="str">
        <f>IF('saisie français'!AF19=1,1,(IF('saisie français'!AF19=3,0.5,(IF('saisie français'!AF19=4,0.5,(IF('saisie français'!AF19=9,0,(IF('saisie français'!AF19=0,0,(IF('saisie français'!AF19="A","Abst",(IF('saisie français'!AF19="N","non év","attente")))))))))))))</f>
        <v>Abst</v>
      </c>
      <c r="AG19" s="7" t="str">
        <f>IF('saisie français'!AG19=1,1,(IF('saisie français'!AG19=3,0.5,(IF('saisie français'!AG19=4,0.5,(IF('saisie français'!AG19=9,0,(IF('saisie français'!AG19=0,0,(IF('saisie français'!AG19="A","Abst",(IF('saisie français'!AG19="N","non év","attente")))))))))))))</f>
        <v>Abst</v>
      </c>
    </row>
    <row r="20" spans="2:33" x14ac:dyDescent="0.2">
      <c r="B20" s="2" t="str">
        <f>IF('Ma classe'!B19&lt;&gt;0,'Ma classe'!B19,"aucun élève")</f>
        <v>aucun élève</v>
      </c>
      <c r="C20" s="2" t="str">
        <f>IF('Ma classe'!C19&lt;&gt;0,'Ma classe'!C19,"aucun élève")</f>
        <v>aucun élève</v>
      </c>
      <c r="D20" s="7" t="str">
        <f>IF('saisie français'!D20=1,1,(IF('saisie français'!D20=3,0.5,(IF('saisie français'!D20=4,0.5,(IF('saisie français'!D20=9,0,(IF('saisie français'!D20=0,0,(IF('saisie français'!D20="A","Abst",(IF('saisie français'!D20="N","non év","attente")))))))))))))</f>
        <v>Abst</v>
      </c>
      <c r="E20" s="7" t="str">
        <f>IF('saisie français'!E20=1,1,(IF('saisie français'!E20=3,0.5,(IF('saisie français'!E20=4,0.5,(IF('saisie français'!E20=9,0,(IF('saisie français'!E20=0,0,(IF('saisie français'!E20="A","Abst",(IF('saisie français'!E20="N","non év","attente")))))))))))))</f>
        <v>Abst</v>
      </c>
      <c r="F20" s="7" t="str">
        <f>IF('saisie français'!F20=1,1,(IF('saisie français'!F20=3,0.5,(IF('saisie français'!F20=4,0.5,(IF('saisie français'!F20=9,0,(IF('saisie français'!F20=0,0,(IF('saisie français'!F20="A","Abst",(IF('saisie français'!F20="N","non év","attente")))))))))))))</f>
        <v>Abst</v>
      </c>
      <c r="G20" s="7" t="str">
        <f>IF('saisie français'!G20=1,1,(IF('saisie français'!G20=3,0.5,(IF('saisie français'!G20=4,0.5,(IF('saisie français'!G20=9,0,(IF('saisie français'!G20=0,0,(IF('saisie français'!G20="A","Abst",(IF('saisie français'!G20="N","non év","attente")))))))))))))</f>
        <v>Abst</v>
      </c>
      <c r="H20" s="7" t="str">
        <f>IF('saisie français'!H20=1,1,(IF('saisie français'!H20=3,0.5,(IF('saisie français'!H20=4,0.5,(IF('saisie français'!H20=9,0,(IF('saisie français'!H20=0,0,(IF('saisie français'!H20="A","Abst",(IF('saisie français'!H20="N","non év","attente")))))))))))))</f>
        <v>Abst</v>
      </c>
      <c r="I20" s="7" t="str">
        <f>IF('saisie français'!I20=1,1,(IF('saisie français'!I20=3,0.5,(IF('saisie français'!I20=4,0.5,(IF('saisie français'!I20=9,0,(IF('saisie français'!I20=0,0,(IF('saisie français'!I20="A","Abst",(IF('saisie français'!I20="N","non év","attente")))))))))))))</f>
        <v>Abst</v>
      </c>
      <c r="J20" s="7" t="str">
        <f>IF('saisie français'!J20=1,1,(IF('saisie français'!J20=3,0.5,(IF('saisie français'!J20=4,0.5,(IF('saisie français'!J20=9,0,(IF('saisie français'!J20=0,0,(IF('saisie français'!J20="A","Abst",(IF('saisie français'!J20="N","non év","attente")))))))))))))</f>
        <v>Abst</v>
      </c>
      <c r="K20" s="7" t="str">
        <f>IF('saisie français'!K20=1,1,(IF('saisie français'!K20=3,0.5,(IF('saisie français'!K20=4,0.5,(IF('saisie français'!K20=9,0,(IF('saisie français'!K20=0,0,(IF('saisie français'!K20="A","Abst",(IF('saisie français'!K20="N","non év","attente")))))))))))))</f>
        <v>Abst</v>
      </c>
      <c r="L20" s="7" t="str">
        <f>IF('saisie français'!L20=1,1,(IF('saisie français'!L20=3,0.5,(IF('saisie français'!L20=4,0.5,(IF('saisie français'!L20=9,0,(IF('saisie français'!L20=0,0,(IF('saisie français'!L20="A","Abst",(IF('saisie français'!L20="N","non év","attente")))))))))))))</f>
        <v>Abst</v>
      </c>
      <c r="M20" s="7" t="str">
        <f>IF('saisie français'!M20=1,1,(IF('saisie français'!M20=3,0.5,(IF('saisie français'!M20=4,0.5,(IF('saisie français'!M20=9,0,(IF('saisie français'!M20=0,0,(IF('saisie français'!M20="A","Abst",(IF('saisie français'!M20="N","non év","attente")))))))))))))</f>
        <v>Abst</v>
      </c>
      <c r="N20" s="7" t="str">
        <f>IF('saisie français'!N20=1,1,(IF('saisie français'!N20=3,0.5,(IF('saisie français'!N20=4,0.5,(IF('saisie français'!N20=9,0,(IF('saisie français'!N20=0,0,(IF('saisie français'!N20="A","Abst",(IF('saisie français'!N20="N","non év","attente")))))))))))))</f>
        <v>Abst</v>
      </c>
      <c r="O20" s="7" t="str">
        <f>IF('saisie français'!O20=1,1,(IF('saisie français'!O20=3,0.5,(IF('saisie français'!O20=4,0.5,(IF('saisie français'!O20=9,0,(IF('saisie français'!O20=0,0,(IF('saisie français'!O20="A","Abst",(IF('saisie français'!O20="N","non év","attente")))))))))))))</f>
        <v>Abst</v>
      </c>
      <c r="P20" s="7" t="str">
        <f>IF('saisie français'!P20=1,1,(IF('saisie français'!P20=3,0.5,(IF('saisie français'!P20=4,0.5,(IF('saisie français'!P20=9,0,(IF('saisie français'!P20=0,0,(IF('saisie français'!P20="A","Abst",(IF('saisie français'!P20="N","non év","attente")))))))))))))</f>
        <v>Abst</v>
      </c>
      <c r="Q20" s="7" t="str">
        <f>IF('saisie français'!Q20=1,1,(IF('saisie français'!Q20=3,0.5,(IF('saisie français'!Q20=4,0.5,(IF('saisie français'!Q20=9,0,(IF('saisie français'!Q20=0,0,(IF('saisie français'!Q20="A","Abst",(IF('saisie français'!Q20="N","non év","attente")))))))))))))</f>
        <v>Abst</v>
      </c>
      <c r="R20" s="7" t="str">
        <f>IF('saisie français'!R20=1,1,(IF('saisie français'!R20=3,0.5,(IF('saisie français'!R20=4,0.5,(IF('saisie français'!R20=9,0,(IF('saisie français'!R20=0,0,(IF('saisie français'!R20="A","Abst",(IF('saisie français'!R20="N","non év","attente")))))))))))))</f>
        <v>Abst</v>
      </c>
      <c r="S20" s="7" t="str">
        <f>IF('saisie français'!S20=1,1,(IF('saisie français'!S20=3,0.5,(IF('saisie français'!S20=4,0.5,(IF('saisie français'!S20=9,0,(IF('saisie français'!S20=0,0,(IF('saisie français'!S20="A","Abst",(IF('saisie français'!S20="N","non év","attente")))))))))))))</f>
        <v>Abst</v>
      </c>
      <c r="T20" s="7" t="str">
        <f>IF('saisie français'!T20=1,1,(IF('saisie français'!T20=3,0.5,(IF('saisie français'!T20=4,0.5,(IF('saisie français'!T20=9,0,(IF('saisie français'!T20=0,0,(IF('saisie français'!T20="A","Abst",(IF('saisie français'!T20="N","non év","attente")))))))))))))</f>
        <v>Abst</v>
      </c>
      <c r="U20" s="7" t="str">
        <f>IF('saisie français'!U20=1,1,(IF('saisie français'!U20=3,0.5,(IF('saisie français'!U20=4,0.5,(IF('saisie français'!U20=9,0,(IF('saisie français'!U20=0,0,(IF('saisie français'!U20="A","Abst",(IF('saisie français'!U20="N","non év","attente")))))))))))))</f>
        <v>Abst</v>
      </c>
      <c r="V20" s="7" t="str">
        <f>IF('saisie français'!V20=1,1,(IF('saisie français'!V20=3,0.5,(IF('saisie français'!V20=4,0.5,(IF('saisie français'!V20=9,0,(IF('saisie français'!V20=0,0,(IF('saisie français'!V20="A","Abst",(IF('saisie français'!V20="N","non év","attente")))))))))))))</f>
        <v>Abst</v>
      </c>
      <c r="W20" s="7" t="str">
        <f>IF('saisie français'!W20=1,1,(IF('saisie français'!W20=3,0.5,(IF('saisie français'!W20=4,0.5,(IF('saisie français'!W20=9,0,(IF('saisie français'!W20=0,0,(IF('saisie français'!W20="A","Abst",(IF('saisie français'!W20="N","non év","attente")))))))))))))</f>
        <v>Abst</v>
      </c>
      <c r="X20" s="7" t="str">
        <f>IF('saisie français'!X20=1,1,(IF('saisie français'!X20=3,0.5,(IF('saisie français'!X20=4,0.5,(IF('saisie français'!X20=9,0,(IF('saisie français'!X20=0,0,(IF('saisie français'!X20="A","Abst",(IF('saisie français'!X20="N","non év","attente")))))))))))))</f>
        <v>Abst</v>
      </c>
      <c r="Y20" s="7" t="str">
        <f>IF('saisie français'!Y20=1,1,(IF('saisie français'!Y20=3,0.5,(IF('saisie français'!Y20=4,0.5,(IF('saisie français'!Y20=9,0,(IF('saisie français'!Y20=0,0,(IF('saisie français'!Y20="A","Abst",(IF('saisie français'!Y20="N","non év","attente")))))))))))))</f>
        <v>Abst</v>
      </c>
      <c r="Z20" s="7" t="str">
        <f>IF('saisie français'!Z20=1,1,(IF('saisie français'!Z20=3,0.5,(IF('saisie français'!Z20=4,0.5,(IF('saisie français'!Z20=9,0,(IF('saisie français'!Z20=0,0,(IF('saisie français'!Z20="A","Abst",(IF('saisie français'!Z20="N","non év","attente")))))))))))))</f>
        <v>Abst</v>
      </c>
      <c r="AA20" s="7" t="str">
        <f>IF('saisie français'!AA20=1,1,(IF('saisie français'!AA20=3,0.5,(IF('saisie français'!AA20=4,0.5,(IF('saisie français'!AA20=9,0,(IF('saisie français'!AA20=0,0,(IF('saisie français'!AA20="A","Abst",(IF('saisie français'!AA20="N","non év","attente")))))))))))))</f>
        <v>Abst</v>
      </c>
      <c r="AB20" s="7" t="str">
        <f>IF('saisie français'!AB20=1,1,(IF('saisie français'!AB20=3,0.5,(IF('saisie français'!AB20=4,0.5,(IF('saisie français'!AB20=9,0,(IF('saisie français'!AB20=0,0,(IF('saisie français'!AB20="A","Abst",(IF('saisie français'!AB20="N","non év","attente")))))))))))))</f>
        <v>Abst</v>
      </c>
      <c r="AC20" s="7" t="str">
        <f>IF('saisie français'!AC20=1,1,(IF('saisie français'!AC20=3,0.5,(IF('saisie français'!AC20=4,0.5,(IF('saisie français'!AC20=9,0,(IF('saisie français'!AC20=0,0,(IF('saisie français'!AC20="A","Abst",(IF('saisie français'!AC20="N","non év","attente")))))))))))))</f>
        <v>Abst</v>
      </c>
      <c r="AD20" s="7" t="str">
        <f>IF('saisie français'!AD20=1,1,(IF('saisie français'!AD20=3,0.5,(IF('saisie français'!AD20=4,0.5,(IF('saisie français'!AD20=9,0,(IF('saisie français'!AD20=0,0,(IF('saisie français'!AD20="A","Abst",(IF('saisie français'!AD20="N","non év","attente")))))))))))))</f>
        <v>Abst</v>
      </c>
      <c r="AE20" s="7" t="str">
        <f>IF('saisie français'!AE20=1,1,(IF('saisie français'!AE20=3,0.5,(IF('saisie français'!AE20=4,0.5,(IF('saisie français'!AE20=9,0,(IF('saisie français'!AE20=0,0,(IF('saisie français'!AE20="A","Abst",(IF('saisie français'!AE20="N","non év","attente")))))))))))))</f>
        <v>Abst</v>
      </c>
      <c r="AF20" s="7" t="str">
        <f>IF('saisie français'!AF20=1,1,(IF('saisie français'!AF20=3,0.5,(IF('saisie français'!AF20=4,0.5,(IF('saisie français'!AF20=9,0,(IF('saisie français'!AF20=0,0,(IF('saisie français'!AF20="A","Abst",(IF('saisie français'!AF20="N","non év","attente")))))))))))))</f>
        <v>Abst</v>
      </c>
      <c r="AG20" s="7" t="str">
        <f>IF('saisie français'!AG20=1,1,(IF('saisie français'!AG20=3,0.5,(IF('saisie français'!AG20=4,0.5,(IF('saisie français'!AG20=9,0,(IF('saisie français'!AG20=0,0,(IF('saisie français'!AG20="A","Abst",(IF('saisie français'!AG20="N","non év","attente")))))))))))))</f>
        <v>Abst</v>
      </c>
    </row>
    <row r="21" spans="2:33" x14ac:dyDescent="0.2">
      <c r="B21" s="2" t="str">
        <f>IF('Ma classe'!B20&lt;&gt;0,'Ma classe'!B20,"aucun élève")</f>
        <v>aucun élève</v>
      </c>
      <c r="C21" s="2" t="str">
        <f>IF('Ma classe'!C20&lt;&gt;0,'Ma classe'!C20,"aucun élève")</f>
        <v>aucun élève</v>
      </c>
      <c r="D21" s="7" t="str">
        <f>IF('saisie français'!D21=1,1,(IF('saisie français'!D21=3,0.5,(IF('saisie français'!D21=4,0.5,(IF('saisie français'!D21=9,0,(IF('saisie français'!D21=0,0,(IF('saisie français'!D21="A","Abst",(IF('saisie français'!D21="N","non év","attente")))))))))))))</f>
        <v>Abst</v>
      </c>
      <c r="E21" s="7" t="str">
        <f>IF('saisie français'!E21=1,1,(IF('saisie français'!E21=3,0.5,(IF('saisie français'!E21=4,0.5,(IF('saisie français'!E21=9,0,(IF('saisie français'!E21=0,0,(IF('saisie français'!E21="A","Abst",(IF('saisie français'!E21="N","non év","attente")))))))))))))</f>
        <v>Abst</v>
      </c>
      <c r="F21" s="7" t="str">
        <f>IF('saisie français'!F21=1,1,(IF('saisie français'!F21=3,0.5,(IF('saisie français'!F21=4,0.5,(IF('saisie français'!F21=9,0,(IF('saisie français'!F21=0,0,(IF('saisie français'!F21="A","Abst",(IF('saisie français'!F21="N","non év","attente")))))))))))))</f>
        <v>Abst</v>
      </c>
      <c r="G21" s="7" t="str">
        <f>IF('saisie français'!G21=1,1,(IF('saisie français'!G21=3,0.5,(IF('saisie français'!G21=4,0.5,(IF('saisie français'!G21=9,0,(IF('saisie français'!G21=0,0,(IF('saisie français'!G21="A","Abst",(IF('saisie français'!G21="N","non év","attente")))))))))))))</f>
        <v>Abst</v>
      </c>
      <c r="H21" s="7" t="str">
        <f>IF('saisie français'!H21=1,1,(IF('saisie français'!H21=3,0.5,(IF('saisie français'!H21=4,0.5,(IF('saisie français'!H21=9,0,(IF('saisie français'!H21=0,0,(IF('saisie français'!H21="A","Abst",(IF('saisie français'!H21="N","non év","attente")))))))))))))</f>
        <v>Abst</v>
      </c>
      <c r="I21" s="7" t="str">
        <f>IF('saisie français'!I21=1,1,(IF('saisie français'!I21=3,0.5,(IF('saisie français'!I21=4,0.5,(IF('saisie français'!I21=9,0,(IF('saisie français'!I21=0,0,(IF('saisie français'!I21="A","Abst",(IF('saisie français'!I21="N","non év","attente")))))))))))))</f>
        <v>Abst</v>
      </c>
      <c r="J21" s="7" t="str">
        <f>IF('saisie français'!J21=1,1,(IF('saisie français'!J21=3,0.5,(IF('saisie français'!J21=4,0.5,(IF('saisie français'!J21=9,0,(IF('saisie français'!J21=0,0,(IF('saisie français'!J21="A","Abst",(IF('saisie français'!J21="N","non év","attente")))))))))))))</f>
        <v>Abst</v>
      </c>
      <c r="K21" s="7" t="str">
        <f>IF('saisie français'!K21=1,1,(IF('saisie français'!K21=3,0.5,(IF('saisie français'!K21=4,0.5,(IF('saisie français'!K21=9,0,(IF('saisie français'!K21=0,0,(IF('saisie français'!K21="A","Abst",(IF('saisie français'!K21="N","non év","attente")))))))))))))</f>
        <v>Abst</v>
      </c>
      <c r="L21" s="7" t="str">
        <f>IF('saisie français'!L21=1,1,(IF('saisie français'!L21=3,0.5,(IF('saisie français'!L21=4,0.5,(IF('saisie français'!L21=9,0,(IF('saisie français'!L21=0,0,(IF('saisie français'!L21="A","Abst",(IF('saisie français'!L21="N","non év","attente")))))))))))))</f>
        <v>Abst</v>
      </c>
      <c r="M21" s="7" t="str">
        <f>IF('saisie français'!M21=1,1,(IF('saisie français'!M21=3,0.5,(IF('saisie français'!M21=4,0.5,(IF('saisie français'!M21=9,0,(IF('saisie français'!M21=0,0,(IF('saisie français'!M21="A","Abst",(IF('saisie français'!M21="N","non év","attente")))))))))))))</f>
        <v>Abst</v>
      </c>
      <c r="N21" s="7" t="str">
        <f>IF('saisie français'!N21=1,1,(IF('saisie français'!N21=3,0.5,(IF('saisie français'!N21=4,0.5,(IF('saisie français'!N21=9,0,(IF('saisie français'!N21=0,0,(IF('saisie français'!N21="A","Abst",(IF('saisie français'!N21="N","non év","attente")))))))))))))</f>
        <v>Abst</v>
      </c>
      <c r="O21" s="7" t="str">
        <f>IF('saisie français'!O21=1,1,(IF('saisie français'!O21=3,0.5,(IF('saisie français'!O21=4,0.5,(IF('saisie français'!O21=9,0,(IF('saisie français'!O21=0,0,(IF('saisie français'!O21="A","Abst",(IF('saisie français'!O21="N","non év","attente")))))))))))))</f>
        <v>Abst</v>
      </c>
      <c r="P21" s="7" t="str">
        <f>IF('saisie français'!P21=1,1,(IF('saisie français'!P21=3,0.5,(IF('saisie français'!P21=4,0.5,(IF('saisie français'!P21=9,0,(IF('saisie français'!P21=0,0,(IF('saisie français'!P21="A","Abst",(IF('saisie français'!P21="N","non év","attente")))))))))))))</f>
        <v>Abst</v>
      </c>
      <c r="Q21" s="7" t="str">
        <f>IF('saisie français'!Q21=1,1,(IF('saisie français'!Q21=3,0.5,(IF('saisie français'!Q21=4,0.5,(IF('saisie français'!Q21=9,0,(IF('saisie français'!Q21=0,0,(IF('saisie français'!Q21="A","Abst",(IF('saisie français'!Q21="N","non év","attente")))))))))))))</f>
        <v>Abst</v>
      </c>
      <c r="R21" s="7" t="str">
        <f>IF('saisie français'!R21=1,1,(IF('saisie français'!R21=3,0.5,(IF('saisie français'!R21=4,0.5,(IF('saisie français'!R21=9,0,(IF('saisie français'!R21=0,0,(IF('saisie français'!R21="A","Abst",(IF('saisie français'!R21="N","non év","attente")))))))))))))</f>
        <v>Abst</v>
      </c>
      <c r="S21" s="7" t="str">
        <f>IF('saisie français'!S21=1,1,(IF('saisie français'!S21=3,0.5,(IF('saisie français'!S21=4,0.5,(IF('saisie français'!S21=9,0,(IF('saisie français'!S21=0,0,(IF('saisie français'!S21="A","Abst",(IF('saisie français'!S21="N","non év","attente")))))))))))))</f>
        <v>Abst</v>
      </c>
      <c r="T21" s="7" t="str">
        <f>IF('saisie français'!T21=1,1,(IF('saisie français'!T21=3,0.5,(IF('saisie français'!T21=4,0.5,(IF('saisie français'!T21=9,0,(IF('saisie français'!T21=0,0,(IF('saisie français'!T21="A","Abst",(IF('saisie français'!T21="N","non év","attente")))))))))))))</f>
        <v>Abst</v>
      </c>
      <c r="U21" s="7" t="str">
        <f>IF('saisie français'!U21=1,1,(IF('saisie français'!U21=3,0.5,(IF('saisie français'!U21=4,0.5,(IF('saisie français'!U21=9,0,(IF('saisie français'!U21=0,0,(IF('saisie français'!U21="A","Abst",(IF('saisie français'!U21="N","non év","attente")))))))))))))</f>
        <v>Abst</v>
      </c>
      <c r="V21" s="7" t="str">
        <f>IF('saisie français'!V21=1,1,(IF('saisie français'!V21=3,0.5,(IF('saisie français'!V21=4,0.5,(IF('saisie français'!V21=9,0,(IF('saisie français'!V21=0,0,(IF('saisie français'!V21="A","Abst",(IF('saisie français'!V21="N","non év","attente")))))))))))))</f>
        <v>Abst</v>
      </c>
      <c r="W21" s="7" t="str">
        <f>IF('saisie français'!W21=1,1,(IF('saisie français'!W21=3,0.5,(IF('saisie français'!W21=4,0.5,(IF('saisie français'!W21=9,0,(IF('saisie français'!W21=0,0,(IF('saisie français'!W21="A","Abst",(IF('saisie français'!W21="N","non év","attente")))))))))))))</f>
        <v>Abst</v>
      </c>
      <c r="X21" s="7" t="str">
        <f>IF('saisie français'!X21=1,1,(IF('saisie français'!X21=3,0.5,(IF('saisie français'!X21=4,0.5,(IF('saisie français'!X21=9,0,(IF('saisie français'!X21=0,0,(IF('saisie français'!X21="A","Abst",(IF('saisie français'!X21="N","non év","attente")))))))))))))</f>
        <v>Abst</v>
      </c>
      <c r="Y21" s="7" t="str">
        <f>IF('saisie français'!Y21=1,1,(IF('saisie français'!Y21=3,0.5,(IF('saisie français'!Y21=4,0.5,(IF('saisie français'!Y21=9,0,(IF('saisie français'!Y21=0,0,(IF('saisie français'!Y21="A","Abst",(IF('saisie français'!Y21="N","non év","attente")))))))))))))</f>
        <v>Abst</v>
      </c>
      <c r="Z21" s="7" t="str">
        <f>IF('saisie français'!Z21=1,1,(IF('saisie français'!Z21=3,0.5,(IF('saisie français'!Z21=4,0.5,(IF('saisie français'!Z21=9,0,(IF('saisie français'!Z21=0,0,(IF('saisie français'!Z21="A","Abst",(IF('saisie français'!Z21="N","non év","attente")))))))))))))</f>
        <v>Abst</v>
      </c>
      <c r="AA21" s="7" t="str">
        <f>IF('saisie français'!AA21=1,1,(IF('saisie français'!AA21=3,0.5,(IF('saisie français'!AA21=4,0.5,(IF('saisie français'!AA21=9,0,(IF('saisie français'!AA21=0,0,(IF('saisie français'!AA21="A","Abst",(IF('saisie français'!AA21="N","non év","attente")))))))))))))</f>
        <v>Abst</v>
      </c>
      <c r="AB21" s="7" t="str">
        <f>IF('saisie français'!AB21=1,1,(IF('saisie français'!AB21=3,0.5,(IF('saisie français'!AB21=4,0.5,(IF('saisie français'!AB21=9,0,(IF('saisie français'!AB21=0,0,(IF('saisie français'!AB21="A","Abst",(IF('saisie français'!AB21="N","non év","attente")))))))))))))</f>
        <v>Abst</v>
      </c>
      <c r="AC21" s="7" t="str">
        <f>IF('saisie français'!AC21=1,1,(IF('saisie français'!AC21=3,0.5,(IF('saisie français'!AC21=4,0.5,(IF('saisie français'!AC21=9,0,(IF('saisie français'!AC21=0,0,(IF('saisie français'!AC21="A","Abst",(IF('saisie français'!AC21="N","non év","attente")))))))))))))</f>
        <v>Abst</v>
      </c>
      <c r="AD21" s="7" t="str">
        <f>IF('saisie français'!AD21=1,1,(IF('saisie français'!AD21=3,0.5,(IF('saisie français'!AD21=4,0.5,(IF('saisie français'!AD21=9,0,(IF('saisie français'!AD21=0,0,(IF('saisie français'!AD21="A","Abst",(IF('saisie français'!AD21="N","non év","attente")))))))))))))</f>
        <v>Abst</v>
      </c>
      <c r="AE21" s="7" t="str">
        <f>IF('saisie français'!AE21=1,1,(IF('saisie français'!AE21=3,0.5,(IF('saisie français'!AE21=4,0.5,(IF('saisie français'!AE21=9,0,(IF('saisie français'!AE21=0,0,(IF('saisie français'!AE21="A","Abst",(IF('saisie français'!AE21="N","non év","attente")))))))))))))</f>
        <v>Abst</v>
      </c>
      <c r="AF21" s="7" t="str">
        <f>IF('saisie français'!AF21=1,1,(IF('saisie français'!AF21=3,0.5,(IF('saisie français'!AF21=4,0.5,(IF('saisie français'!AF21=9,0,(IF('saisie français'!AF21=0,0,(IF('saisie français'!AF21="A","Abst",(IF('saisie français'!AF21="N","non év","attente")))))))))))))</f>
        <v>Abst</v>
      </c>
      <c r="AG21" s="7" t="str">
        <f>IF('saisie français'!AG21=1,1,(IF('saisie français'!AG21=3,0.5,(IF('saisie français'!AG21=4,0.5,(IF('saisie français'!AG21=9,0,(IF('saisie français'!AG21=0,0,(IF('saisie français'!AG21="A","Abst",(IF('saisie français'!AG21="N","non év","attente")))))))))))))</f>
        <v>Abst</v>
      </c>
    </row>
    <row r="22" spans="2:33" x14ac:dyDescent="0.2">
      <c r="B22" s="2" t="str">
        <f>IF('Ma classe'!B21&lt;&gt;0,'Ma classe'!B21,"aucun élève")</f>
        <v>aucun élève</v>
      </c>
      <c r="C22" s="2" t="str">
        <f>IF('Ma classe'!C21&lt;&gt;0,'Ma classe'!C21,"aucun élève")</f>
        <v>aucun élève</v>
      </c>
      <c r="D22" s="7" t="str">
        <f>IF('saisie français'!D22=1,1,(IF('saisie français'!D22=3,0.5,(IF('saisie français'!D22=4,0.5,(IF('saisie français'!D22=9,0,(IF('saisie français'!D22=0,0,(IF('saisie français'!D22="A","Abst",(IF('saisie français'!D22="N","non év","attente")))))))))))))</f>
        <v>Abst</v>
      </c>
      <c r="E22" s="7" t="str">
        <f>IF('saisie français'!E22=1,1,(IF('saisie français'!E22=3,0.5,(IF('saisie français'!E22=4,0.5,(IF('saisie français'!E22=9,0,(IF('saisie français'!E22=0,0,(IF('saisie français'!E22="A","Abst",(IF('saisie français'!E22="N","non év","attente")))))))))))))</f>
        <v>Abst</v>
      </c>
      <c r="F22" s="7" t="str">
        <f>IF('saisie français'!F22=1,1,(IF('saisie français'!F22=3,0.5,(IF('saisie français'!F22=4,0.5,(IF('saisie français'!F22=9,0,(IF('saisie français'!F22=0,0,(IF('saisie français'!F22="A","Abst",(IF('saisie français'!F22="N","non év","attente")))))))))))))</f>
        <v>Abst</v>
      </c>
      <c r="G22" s="7" t="str">
        <f>IF('saisie français'!G22=1,1,(IF('saisie français'!G22=3,0.5,(IF('saisie français'!G22=4,0.5,(IF('saisie français'!G22=9,0,(IF('saisie français'!G22=0,0,(IF('saisie français'!G22="A","Abst",(IF('saisie français'!G22="N","non év","attente")))))))))))))</f>
        <v>Abst</v>
      </c>
      <c r="H22" s="7" t="str">
        <f>IF('saisie français'!H22=1,1,(IF('saisie français'!H22=3,0.5,(IF('saisie français'!H22=4,0.5,(IF('saisie français'!H22=9,0,(IF('saisie français'!H22=0,0,(IF('saisie français'!H22="A","Abst",(IF('saisie français'!H22="N","non év","attente")))))))))))))</f>
        <v>Abst</v>
      </c>
      <c r="I22" s="7" t="str">
        <f>IF('saisie français'!I22=1,1,(IF('saisie français'!I22=3,0.5,(IF('saisie français'!I22=4,0.5,(IF('saisie français'!I22=9,0,(IF('saisie français'!I22=0,0,(IF('saisie français'!I22="A","Abst",(IF('saisie français'!I22="N","non év","attente")))))))))))))</f>
        <v>Abst</v>
      </c>
      <c r="J22" s="7" t="str">
        <f>IF('saisie français'!J22=1,1,(IF('saisie français'!J22=3,0.5,(IF('saisie français'!J22=4,0.5,(IF('saisie français'!J22=9,0,(IF('saisie français'!J22=0,0,(IF('saisie français'!J22="A","Abst",(IF('saisie français'!J22="N","non év","attente")))))))))))))</f>
        <v>Abst</v>
      </c>
      <c r="K22" s="7" t="str">
        <f>IF('saisie français'!K22=1,1,(IF('saisie français'!K22=3,0.5,(IF('saisie français'!K22=4,0.5,(IF('saisie français'!K22=9,0,(IF('saisie français'!K22=0,0,(IF('saisie français'!K22="A","Abst",(IF('saisie français'!K22="N","non év","attente")))))))))))))</f>
        <v>Abst</v>
      </c>
      <c r="L22" s="7" t="str">
        <f>IF('saisie français'!L22=1,1,(IF('saisie français'!L22=3,0.5,(IF('saisie français'!L22=4,0.5,(IF('saisie français'!L22=9,0,(IF('saisie français'!L22=0,0,(IF('saisie français'!L22="A","Abst",(IF('saisie français'!L22="N","non év","attente")))))))))))))</f>
        <v>Abst</v>
      </c>
      <c r="M22" s="7" t="str">
        <f>IF('saisie français'!M22=1,1,(IF('saisie français'!M22=3,0.5,(IF('saisie français'!M22=4,0.5,(IF('saisie français'!M22=9,0,(IF('saisie français'!M22=0,0,(IF('saisie français'!M22="A","Abst",(IF('saisie français'!M22="N","non év","attente")))))))))))))</f>
        <v>Abst</v>
      </c>
      <c r="N22" s="7" t="str">
        <f>IF('saisie français'!N22=1,1,(IF('saisie français'!N22=3,0.5,(IF('saisie français'!N22=4,0.5,(IF('saisie français'!N22=9,0,(IF('saisie français'!N22=0,0,(IF('saisie français'!N22="A","Abst",(IF('saisie français'!N22="N","non év","attente")))))))))))))</f>
        <v>Abst</v>
      </c>
      <c r="O22" s="7" t="str">
        <f>IF('saisie français'!O22=1,1,(IF('saisie français'!O22=3,0.5,(IF('saisie français'!O22=4,0.5,(IF('saisie français'!O22=9,0,(IF('saisie français'!O22=0,0,(IF('saisie français'!O22="A","Abst",(IF('saisie français'!O22="N","non év","attente")))))))))))))</f>
        <v>Abst</v>
      </c>
      <c r="P22" s="7" t="str">
        <f>IF('saisie français'!P22=1,1,(IF('saisie français'!P22=3,0.5,(IF('saisie français'!P22=4,0.5,(IF('saisie français'!P22=9,0,(IF('saisie français'!P22=0,0,(IF('saisie français'!P22="A","Abst",(IF('saisie français'!P22="N","non év","attente")))))))))))))</f>
        <v>Abst</v>
      </c>
      <c r="Q22" s="7" t="str">
        <f>IF('saisie français'!Q22=1,1,(IF('saisie français'!Q22=3,0.5,(IF('saisie français'!Q22=4,0.5,(IF('saisie français'!Q22=9,0,(IF('saisie français'!Q22=0,0,(IF('saisie français'!Q22="A","Abst",(IF('saisie français'!Q22="N","non év","attente")))))))))))))</f>
        <v>Abst</v>
      </c>
      <c r="R22" s="7" t="str">
        <f>IF('saisie français'!R22=1,1,(IF('saisie français'!R22=3,0.5,(IF('saisie français'!R22=4,0.5,(IF('saisie français'!R22=9,0,(IF('saisie français'!R22=0,0,(IF('saisie français'!R22="A","Abst",(IF('saisie français'!R22="N","non év","attente")))))))))))))</f>
        <v>Abst</v>
      </c>
      <c r="S22" s="7" t="str">
        <f>IF('saisie français'!S22=1,1,(IF('saisie français'!S22=3,0.5,(IF('saisie français'!S22=4,0.5,(IF('saisie français'!S22=9,0,(IF('saisie français'!S22=0,0,(IF('saisie français'!S22="A","Abst",(IF('saisie français'!S22="N","non év","attente")))))))))))))</f>
        <v>Abst</v>
      </c>
      <c r="T22" s="7" t="str">
        <f>IF('saisie français'!T22=1,1,(IF('saisie français'!T22=3,0.5,(IF('saisie français'!T22=4,0.5,(IF('saisie français'!T22=9,0,(IF('saisie français'!T22=0,0,(IF('saisie français'!T22="A","Abst",(IF('saisie français'!T22="N","non év","attente")))))))))))))</f>
        <v>Abst</v>
      </c>
      <c r="U22" s="7" t="str">
        <f>IF('saisie français'!U22=1,1,(IF('saisie français'!U22=3,0.5,(IF('saisie français'!U22=4,0.5,(IF('saisie français'!U22=9,0,(IF('saisie français'!U22=0,0,(IF('saisie français'!U22="A","Abst",(IF('saisie français'!U22="N","non év","attente")))))))))))))</f>
        <v>Abst</v>
      </c>
      <c r="V22" s="7" t="str">
        <f>IF('saisie français'!V22=1,1,(IF('saisie français'!V22=3,0.5,(IF('saisie français'!V22=4,0.5,(IF('saisie français'!V22=9,0,(IF('saisie français'!V22=0,0,(IF('saisie français'!V22="A","Abst",(IF('saisie français'!V22="N","non év","attente")))))))))))))</f>
        <v>Abst</v>
      </c>
      <c r="W22" s="7" t="str">
        <f>IF('saisie français'!W22=1,1,(IF('saisie français'!W22=3,0.5,(IF('saisie français'!W22=4,0.5,(IF('saisie français'!W22=9,0,(IF('saisie français'!W22=0,0,(IF('saisie français'!W22="A","Abst",(IF('saisie français'!W22="N","non év","attente")))))))))))))</f>
        <v>Abst</v>
      </c>
      <c r="X22" s="7" t="str">
        <f>IF('saisie français'!X22=1,1,(IF('saisie français'!X22=3,0.5,(IF('saisie français'!X22=4,0.5,(IF('saisie français'!X22=9,0,(IF('saisie français'!X22=0,0,(IF('saisie français'!X22="A","Abst",(IF('saisie français'!X22="N","non év","attente")))))))))))))</f>
        <v>Abst</v>
      </c>
      <c r="Y22" s="7" t="str">
        <f>IF('saisie français'!Y22=1,1,(IF('saisie français'!Y22=3,0.5,(IF('saisie français'!Y22=4,0.5,(IF('saisie français'!Y22=9,0,(IF('saisie français'!Y22=0,0,(IF('saisie français'!Y22="A","Abst",(IF('saisie français'!Y22="N","non év","attente")))))))))))))</f>
        <v>Abst</v>
      </c>
      <c r="Z22" s="7" t="str">
        <f>IF('saisie français'!Z22=1,1,(IF('saisie français'!Z22=3,0.5,(IF('saisie français'!Z22=4,0.5,(IF('saisie français'!Z22=9,0,(IF('saisie français'!Z22=0,0,(IF('saisie français'!Z22="A","Abst",(IF('saisie français'!Z22="N","non év","attente")))))))))))))</f>
        <v>Abst</v>
      </c>
      <c r="AA22" s="7" t="str">
        <f>IF('saisie français'!AA22=1,1,(IF('saisie français'!AA22=3,0.5,(IF('saisie français'!AA22=4,0.5,(IF('saisie français'!AA22=9,0,(IF('saisie français'!AA22=0,0,(IF('saisie français'!AA22="A","Abst",(IF('saisie français'!AA22="N","non év","attente")))))))))))))</f>
        <v>Abst</v>
      </c>
      <c r="AB22" s="7" t="str">
        <f>IF('saisie français'!AB22=1,1,(IF('saisie français'!AB22=3,0.5,(IF('saisie français'!AB22=4,0.5,(IF('saisie français'!AB22=9,0,(IF('saisie français'!AB22=0,0,(IF('saisie français'!AB22="A","Abst",(IF('saisie français'!AB22="N","non év","attente")))))))))))))</f>
        <v>Abst</v>
      </c>
      <c r="AC22" s="7" t="str">
        <f>IF('saisie français'!AC22=1,1,(IF('saisie français'!AC22=3,0.5,(IF('saisie français'!AC22=4,0.5,(IF('saisie français'!AC22=9,0,(IF('saisie français'!AC22=0,0,(IF('saisie français'!AC22="A","Abst",(IF('saisie français'!AC22="N","non év","attente")))))))))))))</f>
        <v>Abst</v>
      </c>
      <c r="AD22" s="7" t="str">
        <f>IF('saisie français'!AD22=1,1,(IF('saisie français'!AD22=3,0.5,(IF('saisie français'!AD22=4,0.5,(IF('saisie français'!AD22=9,0,(IF('saisie français'!AD22=0,0,(IF('saisie français'!AD22="A","Abst",(IF('saisie français'!AD22="N","non év","attente")))))))))))))</f>
        <v>Abst</v>
      </c>
      <c r="AE22" s="7" t="str">
        <f>IF('saisie français'!AE22=1,1,(IF('saisie français'!AE22=3,0.5,(IF('saisie français'!AE22=4,0.5,(IF('saisie français'!AE22=9,0,(IF('saisie français'!AE22=0,0,(IF('saisie français'!AE22="A","Abst",(IF('saisie français'!AE22="N","non év","attente")))))))))))))</f>
        <v>Abst</v>
      </c>
      <c r="AF22" s="7" t="str">
        <f>IF('saisie français'!AF22=1,1,(IF('saisie français'!AF22=3,0.5,(IF('saisie français'!AF22=4,0.5,(IF('saisie français'!AF22=9,0,(IF('saisie français'!AF22=0,0,(IF('saisie français'!AF22="A","Abst",(IF('saisie français'!AF22="N","non év","attente")))))))))))))</f>
        <v>Abst</v>
      </c>
      <c r="AG22" s="7" t="str">
        <f>IF('saisie français'!AG22=1,1,(IF('saisie français'!AG22=3,0.5,(IF('saisie français'!AG22=4,0.5,(IF('saisie français'!AG22=9,0,(IF('saisie français'!AG22=0,0,(IF('saisie français'!AG22="A","Abst",(IF('saisie français'!AG22="N","non év","attente")))))))))))))</f>
        <v>Abst</v>
      </c>
    </row>
    <row r="23" spans="2:33" x14ac:dyDescent="0.2">
      <c r="B23" s="2" t="str">
        <f>IF('Ma classe'!B22&lt;&gt;0,'Ma classe'!B22,"aucun élève")</f>
        <v>aucun élève</v>
      </c>
      <c r="C23" s="2" t="str">
        <f>IF('Ma classe'!C22&lt;&gt;0,'Ma classe'!C22,"aucun élève")</f>
        <v>aucun élève</v>
      </c>
      <c r="D23" s="7" t="str">
        <f>IF('saisie français'!D23=1,1,(IF('saisie français'!D23=3,0.5,(IF('saisie français'!D23=4,0.5,(IF('saisie français'!D23=9,0,(IF('saisie français'!D23=0,0,(IF('saisie français'!D23="A","Abst",(IF('saisie français'!D23="N","non év","attente")))))))))))))</f>
        <v>Abst</v>
      </c>
      <c r="E23" s="7" t="str">
        <f>IF('saisie français'!E23=1,1,(IF('saisie français'!E23=3,0.5,(IF('saisie français'!E23=4,0.5,(IF('saisie français'!E23=9,0,(IF('saisie français'!E23=0,0,(IF('saisie français'!E23="A","Abst",(IF('saisie français'!E23="N","non év","attente")))))))))))))</f>
        <v>Abst</v>
      </c>
      <c r="F23" s="7" t="str">
        <f>IF('saisie français'!F23=1,1,(IF('saisie français'!F23=3,0.5,(IF('saisie français'!F23=4,0.5,(IF('saisie français'!F23=9,0,(IF('saisie français'!F23=0,0,(IF('saisie français'!F23="A","Abst",(IF('saisie français'!F23="N","non év","attente")))))))))))))</f>
        <v>Abst</v>
      </c>
      <c r="G23" s="7" t="str">
        <f>IF('saisie français'!G23=1,1,(IF('saisie français'!G23=3,0.5,(IF('saisie français'!G23=4,0.5,(IF('saisie français'!G23=9,0,(IF('saisie français'!G23=0,0,(IF('saisie français'!G23="A","Abst",(IF('saisie français'!G23="N","non év","attente")))))))))))))</f>
        <v>Abst</v>
      </c>
      <c r="H23" s="7" t="str">
        <f>IF('saisie français'!H23=1,1,(IF('saisie français'!H23=3,0.5,(IF('saisie français'!H23=4,0.5,(IF('saisie français'!H23=9,0,(IF('saisie français'!H23=0,0,(IF('saisie français'!H23="A","Abst",(IF('saisie français'!H23="N","non év","attente")))))))))))))</f>
        <v>Abst</v>
      </c>
      <c r="I23" s="7" t="str">
        <f>IF('saisie français'!I23=1,1,(IF('saisie français'!I23=3,0.5,(IF('saisie français'!I23=4,0.5,(IF('saisie français'!I23=9,0,(IF('saisie français'!I23=0,0,(IF('saisie français'!I23="A","Abst",(IF('saisie français'!I23="N","non év","attente")))))))))))))</f>
        <v>Abst</v>
      </c>
      <c r="J23" s="7" t="str">
        <f>IF('saisie français'!J23=1,1,(IF('saisie français'!J23=3,0.5,(IF('saisie français'!J23=4,0.5,(IF('saisie français'!J23=9,0,(IF('saisie français'!J23=0,0,(IF('saisie français'!J23="A","Abst",(IF('saisie français'!J23="N","non év","attente")))))))))))))</f>
        <v>Abst</v>
      </c>
      <c r="K23" s="7" t="str">
        <f>IF('saisie français'!K23=1,1,(IF('saisie français'!K23=3,0.5,(IF('saisie français'!K23=4,0.5,(IF('saisie français'!K23=9,0,(IF('saisie français'!K23=0,0,(IF('saisie français'!K23="A","Abst",(IF('saisie français'!K23="N","non év","attente")))))))))))))</f>
        <v>Abst</v>
      </c>
      <c r="L23" s="7" t="str">
        <f>IF('saisie français'!L23=1,1,(IF('saisie français'!L23=3,0.5,(IF('saisie français'!L23=4,0.5,(IF('saisie français'!L23=9,0,(IF('saisie français'!L23=0,0,(IF('saisie français'!L23="A","Abst",(IF('saisie français'!L23="N","non év","attente")))))))))))))</f>
        <v>Abst</v>
      </c>
      <c r="M23" s="7" t="str">
        <f>IF('saisie français'!M23=1,1,(IF('saisie français'!M23=3,0.5,(IF('saisie français'!M23=4,0.5,(IF('saisie français'!M23=9,0,(IF('saisie français'!M23=0,0,(IF('saisie français'!M23="A","Abst",(IF('saisie français'!M23="N","non év","attente")))))))))))))</f>
        <v>Abst</v>
      </c>
      <c r="N23" s="7" t="str">
        <f>IF('saisie français'!N23=1,1,(IF('saisie français'!N23=3,0.5,(IF('saisie français'!N23=4,0.5,(IF('saisie français'!N23=9,0,(IF('saisie français'!N23=0,0,(IF('saisie français'!N23="A","Abst",(IF('saisie français'!N23="N","non év","attente")))))))))))))</f>
        <v>Abst</v>
      </c>
      <c r="O23" s="7" t="str">
        <f>IF('saisie français'!O23=1,1,(IF('saisie français'!O23=3,0.5,(IF('saisie français'!O23=4,0.5,(IF('saisie français'!O23=9,0,(IF('saisie français'!O23=0,0,(IF('saisie français'!O23="A","Abst",(IF('saisie français'!O23="N","non év","attente")))))))))))))</f>
        <v>Abst</v>
      </c>
      <c r="P23" s="7" t="str">
        <f>IF('saisie français'!P23=1,1,(IF('saisie français'!P23=3,0.5,(IF('saisie français'!P23=4,0.5,(IF('saisie français'!P23=9,0,(IF('saisie français'!P23=0,0,(IF('saisie français'!P23="A","Abst",(IF('saisie français'!P23="N","non év","attente")))))))))))))</f>
        <v>Abst</v>
      </c>
      <c r="Q23" s="7" t="str">
        <f>IF('saisie français'!Q23=1,1,(IF('saisie français'!Q23=3,0.5,(IF('saisie français'!Q23=4,0.5,(IF('saisie français'!Q23=9,0,(IF('saisie français'!Q23=0,0,(IF('saisie français'!Q23="A","Abst",(IF('saisie français'!Q23="N","non év","attente")))))))))))))</f>
        <v>Abst</v>
      </c>
      <c r="R23" s="7" t="str">
        <f>IF('saisie français'!R23=1,1,(IF('saisie français'!R23=3,0.5,(IF('saisie français'!R23=4,0.5,(IF('saisie français'!R23=9,0,(IF('saisie français'!R23=0,0,(IF('saisie français'!R23="A","Abst",(IF('saisie français'!R23="N","non év","attente")))))))))))))</f>
        <v>Abst</v>
      </c>
      <c r="S23" s="7" t="str">
        <f>IF('saisie français'!S23=1,1,(IF('saisie français'!S23=3,0.5,(IF('saisie français'!S23=4,0.5,(IF('saisie français'!S23=9,0,(IF('saisie français'!S23=0,0,(IF('saisie français'!S23="A","Abst",(IF('saisie français'!S23="N","non év","attente")))))))))))))</f>
        <v>Abst</v>
      </c>
      <c r="T23" s="7" t="str">
        <f>IF('saisie français'!T23=1,1,(IF('saisie français'!T23=3,0.5,(IF('saisie français'!T23=4,0.5,(IF('saisie français'!T23=9,0,(IF('saisie français'!T23=0,0,(IF('saisie français'!T23="A","Abst",(IF('saisie français'!T23="N","non év","attente")))))))))))))</f>
        <v>Abst</v>
      </c>
      <c r="U23" s="7" t="str">
        <f>IF('saisie français'!U23=1,1,(IF('saisie français'!U23=3,0.5,(IF('saisie français'!U23=4,0.5,(IF('saisie français'!U23=9,0,(IF('saisie français'!U23=0,0,(IF('saisie français'!U23="A","Abst",(IF('saisie français'!U23="N","non év","attente")))))))))))))</f>
        <v>Abst</v>
      </c>
      <c r="V23" s="7" t="str">
        <f>IF('saisie français'!V23=1,1,(IF('saisie français'!V23=3,0.5,(IF('saisie français'!V23=4,0.5,(IF('saisie français'!V23=9,0,(IF('saisie français'!V23=0,0,(IF('saisie français'!V23="A","Abst",(IF('saisie français'!V23="N","non év","attente")))))))))))))</f>
        <v>Abst</v>
      </c>
      <c r="W23" s="7" t="str">
        <f>IF('saisie français'!W23=1,1,(IF('saisie français'!W23=3,0.5,(IF('saisie français'!W23=4,0.5,(IF('saisie français'!W23=9,0,(IF('saisie français'!W23=0,0,(IF('saisie français'!W23="A","Abst",(IF('saisie français'!W23="N","non év","attente")))))))))))))</f>
        <v>Abst</v>
      </c>
      <c r="X23" s="7" t="str">
        <f>IF('saisie français'!X23=1,1,(IF('saisie français'!X23=3,0.5,(IF('saisie français'!X23=4,0.5,(IF('saisie français'!X23=9,0,(IF('saisie français'!X23=0,0,(IF('saisie français'!X23="A","Abst",(IF('saisie français'!X23="N","non év","attente")))))))))))))</f>
        <v>Abst</v>
      </c>
      <c r="Y23" s="7" t="str">
        <f>IF('saisie français'!Y23=1,1,(IF('saisie français'!Y23=3,0.5,(IF('saisie français'!Y23=4,0.5,(IF('saisie français'!Y23=9,0,(IF('saisie français'!Y23=0,0,(IF('saisie français'!Y23="A","Abst",(IF('saisie français'!Y23="N","non év","attente")))))))))))))</f>
        <v>Abst</v>
      </c>
      <c r="Z23" s="7" t="str">
        <f>IF('saisie français'!Z23=1,1,(IF('saisie français'!Z23=3,0.5,(IF('saisie français'!Z23=4,0.5,(IF('saisie français'!Z23=9,0,(IF('saisie français'!Z23=0,0,(IF('saisie français'!Z23="A","Abst",(IF('saisie français'!Z23="N","non év","attente")))))))))))))</f>
        <v>Abst</v>
      </c>
      <c r="AA23" s="7" t="str">
        <f>IF('saisie français'!AA23=1,1,(IF('saisie français'!AA23=3,0.5,(IF('saisie français'!AA23=4,0.5,(IF('saisie français'!AA23=9,0,(IF('saisie français'!AA23=0,0,(IF('saisie français'!AA23="A","Abst",(IF('saisie français'!AA23="N","non év","attente")))))))))))))</f>
        <v>Abst</v>
      </c>
      <c r="AB23" s="7" t="str">
        <f>IF('saisie français'!AB23=1,1,(IF('saisie français'!AB23=3,0.5,(IF('saisie français'!AB23=4,0.5,(IF('saisie français'!AB23=9,0,(IF('saisie français'!AB23=0,0,(IF('saisie français'!AB23="A","Abst",(IF('saisie français'!AB23="N","non év","attente")))))))))))))</f>
        <v>Abst</v>
      </c>
      <c r="AC23" s="7" t="str">
        <f>IF('saisie français'!AC23=1,1,(IF('saisie français'!AC23=3,0.5,(IF('saisie français'!AC23=4,0.5,(IF('saisie français'!AC23=9,0,(IF('saisie français'!AC23=0,0,(IF('saisie français'!AC23="A","Abst",(IF('saisie français'!AC23="N","non év","attente")))))))))))))</f>
        <v>Abst</v>
      </c>
      <c r="AD23" s="7" t="str">
        <f>IF('saisie français'!AD23=1,1,(IF('saisie français'!AD23=3,0.5,(IF('saisie français'!AD23=4,0.5,(IF('saisie français'!AD23=9,0,(IF('saisie français'!AD23=0,0,(IF('saisie français'!AD23="A","Abst",(IF('saisie français'!AD23="N","non év","attente")))))))))))))</f>
        <v>Abst</v>
      </c>
      <c r="AE23" s="7" t="str">
        <f>IF('saisie français'!AE23=1,1,(IF('saisie français'!AE23=3,0.5,(IF('saisie français'!AE23=4,0.5,(IF('saisie français'!AE23=9,0,(IF('saisie français'!AE23=0,0,(IF('saisie français'!AE23="A","Abst",(IF('saisie français'!AE23="N","non év","attente")))))))))))))</f>
        <v>Abst</v>
      </c>
      <c r="AF23" s="7" t="str">
        <f>IF('saisie français'!AF23=1,1,(IF('saisie français'!AF23=3,0.5,(IF('saisie français'!AF23=4,0.5,(IF('saisie français'!AF23=9,0,(IF('saisie français'!AF23=0,0,(IF('saisie français'!AF23="A","Abst",(IF('saisie français'!AF23="N","non év","attente")))))))))))))</f>
        <v>Abst</v>
      </c>
      <c r="AG23" s="7" t="str">
        <f>IF('saisie français'!AG23=1,1,(IF('saisie français'!AG23=3,0.5,(IF('saisie français'!AG23=4,0.5,(IF('saisie français'!AG23=9,0,(IF('saisie français'!AG23=0,0,(IF('saisie français'!AG23="A","Abst",(IF('saisie français'!AG23="N","non év","attente")))))))))))))</f>
        <v>Abst</v>
      </c>
    </row>
    <row r="24" spans="2:33" x14ac:dyDescent="0.2">
      <c r="B24" s="2" t="str">
        <f>IF('Ma classe'!B23&lt;&gt;0,'Ma classe'!B23,"aucun élève")</f>
        <v>aucun élève</v>
      </c>
      <c r="C24" s="2" t="str">
        <f>IF('Ma classe'!C23&lt;&gt;0,'Ma classe'!C23,"aucun élève")</f>
        <v>aucun élève</v>
      </c>
      <c r="D24" s="7" t="str">
        <f>IF('saisie français'!D24=1,1,(IF('saisie français'!D24=3,0.5,(IF('saisie français'!D24=4,0.5,(IF('saisie français'!D24=9,0,(IF('saisie français'!D24=0,0,(IF('saisie français'!D24="A","Abst",(IF('saisie français'!D24="N","non év","attente")))))))))))))</f>
        <v>Abst</v>
      </c>
      <c r="E24" s="7" t="str">
        <f>IF('saisie français'!E24=1,1,(IF('saisie français'!E24=3,0.5,(IF('saisie français'!E24=4,0.5,(IF('saisie français'!E24=9,0,(IF('saisie français'!E24=0,0,(IF('saisie français'!E24="A","Abst",(IF('saisie français'!E24="N","non év","attente")))))))))))))</f>
        <v>Abst</v>
      </c>
      <c r="F24" s="7" t="str">
        <f>IF('saisie français'!F24=1,1,(IF('saisie français'!F24=3,0.5,(IF('saisie français'!F24=4,0.5,(IF('saisie français'!F24=9,0,(IF('saisie français'!F24=0,0,(IF('saisie français'!F24="A","Abst",(IF('saisie français'!F24="N","non év","attente")))))))))))))</f>
        <v>Abst</v>
      </c>
      <c r="G24" s="7" t="str">
        <f>IF('saisie français'!G24=1,1,(IF('saisie français'!G24=3,0.5,(IF('saisie français'!G24=4,0.5,(IF('saisie français'!G24=9,0,(IF('saisie français'!G24=0,0,(IF('saisie français'!G24="A","Abst",(IF('saisie français'!G24="N","non év","attente")))))))))))))</f>
        <v>Abst</v>
      </c>
      <c r="H24" s="7" t="str">
        <f>IF('saisie français'!H24=1,1,(IF('saisie français'!H24=3,0.5,(IF('saisie français'!H24=4,0.5,(IF('saisie français'!H24=9,0,(IF('saisie français'!H24=0,0,(IF('saisie français'!H24="A","Abst",(IF('saisie français'!H24="N","non év","attente")))))))))))))</f>
        <v>Abst</v>
      </c>
      <c r="I24" s="7" t="str">
        <f>IF('saisie français'!I24=1,1,(IF('saisie français'!I24=3,0.5,(IF('saisie français'!I24=4,0.5,(IF('saisie français'!I24=9,0,(IF('saisie français'!I24=0,0,(IF('saisie français'!I24="A","Abst",(IF('saisie français'!I24="N","non év","attente")))))))))))))</f>
        <v>Abst</v>
      </c>
      <c r="J24" s="7" t="str">
        <f>IF('saisie français'!J24=1,1,(IF('saisie français'!J24=3,0.5,(IF('saisie français'!J24=4,0.5,(IF('saisie français'!J24=9,0,(IF('saisie français'!J24=0,0,(IF('saisie français'!J24="A","Abst",(IF('saisie français'!J24="N","non év","attente")))))))))))))</f>
        <v>Abst</v>
      </c>
      <c r="K24" s="7" t="str">
        <f>IF('saisie français'!K24=1,1,(IF('saisie français'!K24=3,0.5,(IF('saisie français'!K24=4,0.5,(IF('saisie français'!K24=9,0,(IF('saisie français'!K24=0,0,(IF('saisie français'!K24="A","Abst",(IF('saisie français'!K24="N","non év","attente")))))))))))))</f>
        <v>Abst</v>
      </c>
      <c r="L24" s="7" t="str">
        <f>IF('saisie français'!L24=1,1,(IF('saisie français'!L24=3,0.5,(IF('saisie français'!L24=4,0.5,(IF('saisie français'!L24=9,0,(IF('saisie français'!L24=0,0,(IF('saisie français'!L24="A","Abst",(IF('saisie français'!L24="N","non év","attente")))))))))))))</f>
        <v>Abst</v>
      </c>
      <c r="M24" s="7" t="str">
        <f>IF('saisie français'!M24=1,1,(IF('saisie français'!M24=3,0.5,(IF('saisie français'!M24=4,0.5,(IF('saisie français'!M24=9,0,(IF('saisie français'!M24=0,0,(IF('saisie français'!M24="A","Abst",(IF('saisie français'!M24="N","non év","attente")))))))))))))</f>
        <v>Abst</v>
      </c>
      <c r="N24" s="7" t="str">
        <f>IF('saisie français'!N24=1,1,(IF('saisie français'!N24=3,0.5,(IF('saisie français'!N24=4,0.5,(IF('saisie français'!N24=9,0,(IF('saisie français'!N24=0,0,(IF('saisie français'!N24="A","Abst",(IF('saisie français'!N24="N","non év","attente")))))))))))))</f>
        <v>Abst</v>
      </c>
      <c r="O24" s="7" t="str">
        <f>IF('saisie français'!O24=1,1,(IF('saisie français'!O24=3,0.5,(IF('saisie français'!O24=4,0.5,(IF('saisie français'!O24=9,0,(IF('saisie français'!O24=0,0,(IF('saisie français'!O24="A","Abst",(IF('saisie français'!O24="N","non év","attente")))))))))))))</f>
        <v>Abst</v>
      </c>
      <c r="P24" s="7" t="str">
        <f>IF('saisie français'!P24=1,1,(IF('saisie français'!P24=3,0.5,(IF('saisie français'!P24=4,0.5,(IF('saisie français'!P24=9,0,(IF('saisie français'!P24=0,0,(IF('saisie français'!P24="A","Abst",(IF('saisie français'!P24="N","non év","attente")))))))))))))</f>
        <v>Abst</v>
      </c>
      <c r="Q24" s="7" t="str">
        <f>IF('saisie français'!Q24=1,1,(IF('saisie français'!Q24=3,0.5,(IF('saisie français'!Q24=4,0.5,(IF('saisie français'!Q24=9,0,(IF('saisie français'!Q24=0,0,(IF('saisie français'!Q24="A","Abst",(IF('saisie français'!Q24="N","non év","attente")))))))))))))</f>
        <v>Abst</v>
      </c>
      <c r="R24" s="7" t="str">
        <f>IF('saisie français'!R24=1,1,(IF('saisie français'!R24=3,0.5,(IF('saisie français'!R24=4,0.5,(IF('saisie français'!R24=9,0,(IF('saisie français'!R24=0,0,(IF('saisie français'!R24="A","Abst",(IF('saisie français'!R24="N","non év","attente")))))))))))))</f>
        <v>Abst</v>
      </c>
      <c r="S24" s="7" t="str">
        <f>IF('saisie français'!S24=1,1,(IF('saisie français'!S24=3,0.5,(IF('saisie français'!S24=4,0.5,(IF('saisie français'!S24=9,0,(IF('saisie français'!S24=0,0,(IF('saisie français'!S24="A","Abst",(IF('saisie français'!S24="N","non év","attente")))))))))))))</f>
        <v>Abst</v>
      </c>
      <c r="T24" s="7" t="str">
        <f>IF('saisie français'!T24=1,1,(IF('saisie français'!T24=3,0.5,(IF('saisie français'!T24=4,0.5,(IF('saisie français'!T24=9,0,(IF('saisie français'!T24=0,0,(IF('saisie français'!T24="A","Abst",(IF('saisie français'!T24="N","non év","attente")))))))))))))</f>
        <v>Abst</v>
      </c>
      <c r="U24" s="7" t="str">
        <f>IF('saisie français'!U24=1,1,(IF('saisie français'!U24=3,0.5,(IF('saisie français'!U24=4,0.5,(IF('saisie français'!U24=9,0,(IF('saisie français'!U24=0,0,(IF('saisie français'!U24="A","Abst",(IF('saisie français'!U24="N","non év","attente")))))))))))))</f>
        <v>Abst</v>
      </c>
      <c r="V24" s="7" t="str">
        <f>IF('saisie français'!V24=1,1,(IF('saisie français'!V24=3,0.5,(IF('saisie français'!V24=4,0.5,(IF('saisie français'!V24=9,0,(IF('saisie français'!V24=0,0,(IF('saisie français'!V24="A","Abst",(IF('saisie français'!V24="N","non év","attente")))))))))))))</f>
        <v>Abst</v>
      </c>
      <c r="W24" s="7" t="str">
        <f>IF('saisie français'!W24=1,1,(IF('saisie français'!W24=3,0.5,(IF('saisie français'!W24=4,0.5,(IF('saisie français'!W24=9,0,(IF('saisie français'!W24=0,0,(IF('saisie français'!W24="A","Abst",(IF('saisie français'!W24="N","non év","attente")))))))))))))</f>
        <v>Abst</v>
      </c>
      <c r="X24" s="7" t="str">
        <f>IF('saisie français'!X24=1,1,(IF('saisie français'!X24=3,0.5,(IF('saisie français'!X24=4,0.5,(IF('saisie français'!X24=9,0,(IF('saisie français'!X24=0,0,(IF('saisie français'!X24="A","Abst",(IF('saisie français'!X24="N","non év","attente")))))))))))))</f>
        <v>Abst</v>
      </c>
      <c r="Y24" s="7" t="str">
        <f>IF('saisie français'!Y24=1,1,(IF('saisie français'!Y24=3,0.5,(IF('saisie français'!Y24=4,0.5,(IF('saisie français'!Y24=9,0,(IF('saisie français'!Y24=0,0,(IF('saisie français'!Y24="A","Abst",(IF('saisie français'!Y24="N","non év","attente")))))))))))))</f>
        <v>Abst</v>
      </c>
      <c r="Z24" s="7" t="str">
        <f>IF('saisie français'!Z24=1,1,(IF('saisie français'!Z24=3,0.5,(IF('saisie français'!Z24=4,0.5,(IF('saisie français'!Z24=9,0,(IF('saisie français'!Z24=0,0,(IF('saisie français'!Z24="A","Abst",(IF('saisie français'!Z24="N","non év","attente")))))))))))))</f>
        <v>Abst</v>
      </c>
      <c r="AA24" s="7" t="str">
        <f>IF('saisie français'!AA24=1,1,(IF('saisie français'!AA24=3,0.5,(IF('saisie français'!AA24=4,0.5,(IF('saisie français'!AA24=9,0,(IF('saisie français'!AA24=0,0,(IF('saisie français'!AA24="A","Abst",(IF('saisie français'!AA24="N","non év","attente")))))))))))))</f>
        <v>Abst</v>
      </c>
      <c r="AB24" s="7" t="str">
        <f>IF('saisie français'!AB24=1,1,(IF('saisie français'!AB24=3,0.5,(IF('saisie français'!AB24=4,0.5,(IF('saisie français'!AB24=9,0,(IF('saisie français'!AB24=0,0,(IF('saisie français'!AB24="A","Abst",(IF('saisie français'!AB24="N","non év","attente")))))))))))))</f>
        <v>Abst</v>
      </c>
      <c r="AC24" s="7" t="str">
        <f>IF('saisie français'!AC24=1,1,(IF('saisie français'!AC24=3,0.5,(IF('saisie français'!AC24=4,0.5,(IF('saisie français'!AC24=9,0,(IF('saisie français'!AC24=0,0,(IF('saisie français'!AC24="A","Abst",(IF('saisie français'!AC24="N","non év","attente")))))))))))))</f>
        <v>Abst</v>
      </c>
      <c r="AD24" s="7" t="str">
        <f>IF('saisie français'!AD24=1,1,(IF('saisie français'!AD24=3,0.5,(IF('saisie français'!AD24=4,0.5,(IF('saisie français'!AD24=9,0,(IF('saisie français'!AD24=0,0,(IF('saisie français'!AD24="A","Abst",(IF('saisie français'!AD24="N","non év","attente")))))))))))))</f>
        <v>Abst</v>
      </c>
      <c r="AE24" s="7" t="str">
        <f>IF('saisie français'!AE24=1,1,(IF('saisie français'!AE24=3,0.5,(IF('saisie français'!AE24=4,0.5,(IF('saisie français'!AE24=9,0,(IF('saisie français'!AE24=0,0,(IF('saisie français'!AE24="A","Abst",(IF('saisie français'!AE24="N","non év","attente")))))))))))))</f>
        <v>Abst</v>
      </c>
      <c r="AF24" s="7" t="str">
        <f>IF('saisie français'!AF24=1,1,(IF('saisie français'!AF24=3,0.5,(IF('saisie français'!AF24=4,0.5,(IF('saisie français'!AF24=9,0,(IF('saisie français'!AF24=0,0,(IF('saisie français'!AF24="A","Abst",(IF('saisie français'!AF24="N","non év","attente")))))))))))))</f>
        <v>Abst</v>
      </c>
      <c r="AG24" s="7" t="str">
        <f>IF('saisie français'!AG24=1,1,(IF('saisie français'!AG24=3,0.5,(IF('saisie français'!AG24=4,0.5,(IF('saisie français'!AG24=9,0,(IF('saisie français'!AG24=0,0,(IF('saisie français'!AG24="A","Abst",(IF('saisie français'!AG24="N","non év","attente")))))))))))))</f>
        <v>Abst</v>
      </c>
    </row>
    <row r="25" spans="2:33" x14ac:dyDescent="0.2">
      <c r="B25" s="2" t="str">
        <f>IF('Ma classe'!B24&lt;&gt;0,'Ma classe'!B24,"aucun élève")</f>
        <v>aucun élève</v>
      </c>
      <c r="C25" s="2" t="str">
        <f>IF('Ma classe'!C24&lt;&gt;0,'Ma classe'!C24,"aucun élève")</f>
        <v>aucun élève</v>
      </c>
      <c r="D25" s="7" t="str">
        <f>IF('saisie français'!D25=1,1,(IF('saisie français'!D25=3,0.5,(IF('saisie français'!D25=4,0.5,(IF('saisie français'!D25=9,0,(IF('saisie français'!D25=0,0,(IF('saisie français'!D25="A","Abst",(IF('saisie français'!D25="N","non év","attente")))))))))))))</f>
        <v>Abst</v>
      </c>
      <c r="E25" s="7" t="str">
        <f>IF('saisie français'!E25=1,1,(IF('saisie français'!E25=3,0.5,(IF('saisie français'!E25=4,0.5,(IF('saisie français'!E25=9,0,(IF('saisie français'!E25=0,0,(IF('saisie français'!E25="A","Abst",(IF('saisie français'!E25="N","non év","attente")))))))))))))</f>
        <v>Abst</v>
      </c>
      <c r="F25" s="7" t="str">
        <f>IF('saisie français'!F25=1,1,(IF('saisie français'!F25=3,0.5,(IF('saisie français'!F25=4,0.5,(IF('saisie français'!F25=9,0,(IF('saisie français'!F25=0,0,(IF('saisie français'!F25="A","Abst",(IF('saisie français'!F25="N","non év","attente")))))))))))))</f>
        <v>Abst</v>
      </c>
      <c r="G25" s="7" t="str">
        <f>IF('saisie français'!G25=1,1,(IF('saisie français'!G25=3,0.5,(IF('saisie français'!G25=4,0.5,(IF('saisie français'!G25=9,0,(IF('saisie français'!G25=0,0,(IF('saisie français'!G25="A","Abst",(IF('saisie français'!G25="N","non év","attente")))))))))))))</f>
        <v>Abst</v>
      </c>
      <c r="H25" s="7" t="str">
        <f>IF('saisie français'!H25=1,1,(IF('saisie français'!H25=3,0.5,(IF('saisie français'!H25=4,0.5,(IF('saisie français'!H25=9,0,(IF('saisie français'!H25=0,0,(IF('saisie français'!H25="A","Abst",(IF('saisie français'!H25="N","non év","attente")))))))))))))</f>
        <v>Abst</v>
      </c>
      <c r="I25" s="7" t="str">
        <f>IF('saisie français'!I25=1,1,(IF('saisie français'!I25=3,0.5,(IF('saisie français'!I25=4,0.5,(IF('saisie français'!I25=9,0,(IF('saisie français'!I25=0,0,(IF('saisie français'!I25="A","Abst",(IF('saisie français'!I25="N","non év","attente")))))))))))))</f>
        <v>Abst</v>
      </c>
      <c r="J25" s="7" t="str">
        <f>IF('saisie français'!J25=1,1,(IF('saisie français'!J25=3,0.5,(IF('saisie français'!J25=4,0.5,(IF('saisie français'!J25=9,0,(IF('saisie français'!J25=0,0,(IF('saisie français'!J25="A","Abst",(IF('saisie français'!J25="N","non év","attente")))))))))))))</f>
        <v>Abst</v>
      </c>
      <c r="K25" s="7" t="str">
        <f>IF('saisie français'!K25=1,1,(IF('saisie français'!K25=3,0.5,(IF('saisie français'!K25=4,0.5,(IF('saisie français'!K25=9,0,(IF('saisie français'!K25=0,0,(IF('saisie français'!K25="A","Abst",(IF('saisie français'!K25="N","non év","attente")))))))))))))</f>
        <v>Abst</v>
      </c>
      <c r="L25" s="7" t="str">
        <f>IF('saisie français'!L25=1,1,(IF('saisie français'!L25=3,0.5,(IF('saisie français'!L25=4,0.5,(IF('saisie français'!L25=9,0,(IF('saisie français'!L25=0,0,(IF('saisie français'!L25="A","Abst",(IF('saisie français'!L25="N","non év","attente")))))))))))))</f>
        <v>Abst</v>
      </c>
      <c r="M25" s="7" t="str">
        <f>IF('saisie français'!M25=1,1,(IF('saisie français'!M25=3,0.5,(IF('saisie français'!M25=4,0.5,(IF('saisie français'!M25=9,0,(IF('saisie français'!M25=0,0,(IF('saisie français'!M25="A","Abst",(IF('saisie français'!M25="N","non év","attente")))))))))))))</f>
        <v>Abst</v>
      </c>
      <c r="N25" s="7" t="str">
        <f>IF('saisie français'!N25=1,1,(IF('saisie français'!N25=3,0.5,(IF('saisie français'!N25=4,0.5,(IF('saisie français'!N25=9,0,(IF('saisie français'!N25=0,0,(IF('saisie français'!N25="A","Abst",(IF('saisie français'!N25="N","non év","attente")))))))))))))</f>
        <v>Abst</v>
      </c>
      <c r="O25" s="7" t="str">
        <f>IF('saisie français'!O25=1,1,(IF('saisie français'!O25=3,0.5,(IF('saisie français'!O25=4,0.5,(IF('saisie français'!O25=9,0,(IF('saisie français'!O25=0,0,(IF('saisie français'!O25="A","Abst",(IF('saisie français'!O25="N","non év","attente")))))))))))))</f>
        <v>Abst</v>
      </c>
      <c r="P25" s="7" t="str">
        <f>IF('saisie français'!P25=1,1,(IF('saisie français'!P25=3,0.5,(IF('saisie français'!P25=4,0.5,(IF('saisie français'!P25=9,0,(IF('saisie français'!P25=0,0,(IF('saisie français'!P25="A","Abst",(IF('saisie français'!P25="N","non év","attente")))))))))))))</f>
        <v>Abst</v>
      </c>
      <c r="Q25" s="7" t="str">
        <f>IF('saisie français'!Q25=1,1,(IF('saisie français'!Q25=3,0.5,(IF('saisie français'!Q25=4,0.5,(IF('saisie français'!Q25=9,0,(IF('saisie français'!Q25=0,0,(IF('saisie français'!Q25="A","Abst",(IF('saisie français'!Q25="N","non év","attente")))))))))))))</f>
        <v>Abst</v>
      </c>
      <c r="R25" s="7" t="str">
        <f>IF('saisie français'!R25=1,1,(IF('saisie français'!R25=3,0.5,(IF('saisie français'!R25=4,0.5,(IF('saisie français'!R25=9,0,(IF('saisie français'!R25=0,0,(IF('saisie français'!R25="A","Abst",(IF('saisie français'!R25="N","non év","attente")))))))))))))</f>
        <v>Abst</v>
      </c>
      <c r="S25" s="7" t="str">
        <f>IF('saisie français'!S25=1,1,(IF('saisie français'!S25=3,0.5,(IF('saisie français'!S25=4,0.5,(IF('saisie français'!S25=9,0,(IF('saisie français'!S25=0,0,(IF('saisie français'!S25="A","Abst",(IF('saisie français'!S25="N","non év","attente")))))))))))))</f>
        <v>Abst</v>
      </c>
      <c r="T25" s="7" t="str">
        <f>IF('saisie français'!T25=1,1,(IF('saisie français'!T25=3,0.5,(IF('saisie français'!T25=4,0.5,(IF('saisie français'!T25=9,0,(IF('saisie français'!T25=0,0,(IF('saisie français'!T25="A","Abst",(IF('saisie français'!T25="N","non év","attente")))))))))))))</f>
        <v>Abst</v>
      </c>
      <c r="U25" s="7" t="str">
        <f>IF('saisie français'!U25=1,1,(IF('saisie français'!U25=3,0.5,(IF('saisie français'!U25=4,0.5,(IF('saisie français'!U25=9,0,(IF('saisie français'!U25=0,0,(IF('saisie français'!U25="A","Abst",(IF('saisie français'!U25="N","non év","attente")))))))))))))</f>
        <v>Abst</v>
      </c>
      <c r="V25" s="7" t="str">
        <f>IF('saisie français'!V25=1,1,(IF('saisie français'!V25=3,0.5,(IF('saisie français'!V25=4,0.5,(IF('saisie français'!V25=9,0,(IF('saisie français'!V25=0,0,(IF('saisie français'!V25="A","Abst",(IF('saisie français'!V25="N","non év","attente")))))))))))))</f>
        <v>Abst</v>
      </c>
      <c r="W25" s="7" t="str">
        <f>IF('saisie français'!W25=1,1,(IF('saisie français'!W25=3,0.5,(IF('saisie français'!W25=4,0.5,(IF('saisie français'!W25=9,0,(IF('saisie français'!W25=0,0,(IF('saisie français'!W25="A","Abst",(IF('saisie français'!W25="N","non év","attente")))))))))))))</f>
        <v>Abst</v>
      </c>
      <c r="X25" s="7" t="str">
        <f>IF('saisie français'!X25=1,1,(IF('saisie français'!X25=3,0.5,(IF('saisie français'!X25=4,0.5,(IF('saisie français'!X25=9,0,(IF('saisie français'!X25=0,0,(IF('saisie français'!X25="A","Abst",(IF('saisie français'!X25="N","non év","attente")))))))))))))</f>
        <v>Abst</v>
      </c>
      <c r="Y25" s="7" t="str">
        <f>IF('saisie français'!Y25=1,1,(IF('saisie français'!Y25=3,0.5,(IF('saisie français'!Y25=4,0.5,(IF('saisie français'!Y25=9,0,(IF('saisie français'!Y25=0,0,(IF('saisie français'!Y25="A","Abst",(IF('saisie français'!Y25="N","non év","attente")))))))))))))</f>
        <v>Abst</v>
      </c>
      <c r="Z25" s="7" t="str">
        <f>IF('saisie français'!Z25=1,1,(IF('saisie français'!Z25=3,0.5,(IF('saisie français'!Z25=4,0.5,(IF('saisie français'!Z25=9,0,(IF('saisie français'!Z25=0,0,(IF('saisie français'!Z25="A","Abst",(IF('saisie français'!Z25="N","non év","attente")))))))))))))</f>
        <v>Abst</v>
      </c>
      <c r="AA25" s="7" t="str">
        <f>IF('saisie français'!AA25=1,1,(IF('saisie français'!AA25=3,0.5,(IF('saisie français'!AA25=4,0.5,(IF('saisie français'!AA25=9,0,(IF('saisie français'!AA25=0,0,(IF('saisie français'!AA25="A","Abst",(IF('saisie français'!AA25="N","non év","attente")))))))))))))</f>
        <v>Abst</v>
      </c>
      <c r="AB25" s="7" t="str">
        <f>IF('saisie français'!AB25=1,1,(IF('saisie français'!AB25=3,0.5,(IF('saisie français'!AB25=4,0.5,(IF('saisie français'!AB25=9,0,(IF('saisie français'!AB25=0,0,(IF('saisie français'!AB25="A","Abst",(IF('saisie français'!AB25="N","non év","attente")))))))))))))</f>
        <v>Abst</v>
      </c>
      <c r="AC25" s="7" t="str">
        <f>IF('saisie français'!AC25=1,1,(IF('saisie français'!AC25=3,0.5,(IF('saisie français'!AC25=4,0.5,(IF('saisie français'!AC25=9,0,(IF('saisie français'!AC25=0,0,(IF('saisie français'!AC25="A","Abst",(IF('saisie français'!AC25="N","non év","attente")))))))))))))</f>
        <v>Abst</v>
      </c>
      <c r="AD25" s="7" t="str">
        <f>IF('saisie français'!AD25=1,1,(IF('saisie français'!AD25=3,0.5,(IF('saisie français'!AD25=4,0.5,(IF('saisie français'!AD25=9,0,(IF('saisie français'!AD25=0,0,(IF('saisie français'!AD25="A","Abst",(IF('saisie français'!AD25="N","non év","attente")))))))))))))</f>
        <v>Abst</v>
      </c>
      <c r="AE25" s="7" t="str">
        <f>IF('saisie français'!AE25=1,1,(IF('saisie français'!AE25=3,0.5,(IF('saisie français'!AE25=4,0.5,(IF('saisie français'!AE25=9,0,(IF('saisie français'!AE25=0,0,(IF('saisie français'!AE25="A","Abst",(IF('saisie français'!AE25="N","non év","attente")))))))))))))</f>
        <v>Abst</v>
      </c>
      <c r="AF25" s="7" t="str">
        <f>IF('saisie français'!AF25=1,1,(IF('saisie français'!AF25=3,0.5,(IF('saisie français'!AF25=4,0.5,(IF('saisie français'!AF25=9,0,(IF('saisie français'!AF25=0,0,(IF('saisie français'!AF25="A","Abst",(IF('saisie français'!AF25="N","non év","attente")))))))))))))</f>
        <v>Abst</v>
      </c>
      <c r="AG25" s="7" t="str">
        <f>IF('saisie français'!AG25=1,1,(IF('saisie français'!AG25=3,0.5,(IF('saisie français'!AG25=4,0.5,(IF('saisie français'!AG25=9,0,(IF('saisie français'!AG25=0,0,(IF('saisie français'!AG25="A","Abst",(IF('saisie français'!AG25="N","non év","attente")))))))))))))</f>
        <v>Abst</v>
      </c>
    </row>
    <row r="26" spans="2:33" x14ac:dyDescent="0.2">
      <c r="B26" s="2" t="str">
        <f>IF('Ma classe'!B25&lt;&gt;0,'Ma classe'!B25,"aucun élève")</f>
        <v>aucun élève</v>
      </c>
      <c r="C26" s="2" t="str">
        <f>IF('Ma classe'!C25&lt;&gt;0,'Ma classe'!C25,"aucun élève")</f>
        <v>aucun élève</v>
      </c>
      <c r="D26" s="7" t="str">
        <f>IF('saisie français'!D26=1,1,(IF('saisie français'!D26=3,0.5,(IF('saisie français'!D26=4,0.5,(IF('saisie français'!D26=9,0,(IF('saisie français'!D26=0,0,(IF('saisie français'!D26="A","Abst",(IF('saisie français'!D26="N","non év","attente")))))))))))))</f>
        <v>Abst</v>
      </c>
      <c r="E26" s="7" t="str">
        <f>IF('saisie français'!E26=1,1,(IF('saisie français'!E26=3,0.5,(IF('saisie français'!E26=4,0.5,(IF('saisie français'!E26=9,0,(IF('saisie français'!E26=0,0,(IF('saisie français'!E26="A","Abst",(IF('saisie français'!E26="N","non év","attente")))))))))))))</f>
        <v>Abst</v>
      </c>
      <c r="F26" s="7" t="str">
        <f>IF('saisie français'!F26=1,1,(IF('saisie français'!F26=3,0.5,(IF('saisie français'!F26=4,0.5,(IF('saisie français'!F26=9,0,(IF('saisie français'!F26=0,0,(IF('saisie français'!F26="A","Abst",(IF('saisie français'!F26="N","non év","attente")))))))))))))</f>
        <v>Abst</v>
      </c>
      <c r="G26" s="7" t="str">
        <f>IF('saisie français'!G26=1,1,(IF('saisie français'!G26=3,0.5,(IF('saisie français'!G26=4,0.5,(IF('saisie français'!G26=9,0,(IF('saisie français'!G26=0,0,(IF('saisie français'!G26="A","Abst",(IF('saisie français'!G26="N","non év","attente")))))))))))))</f>
        <v>Abst</v>
      </c>
      <c r="H26" s="7" t="str">
        <f>IF('saisie français'!H26=1,1,(IF('saisie français'!H26=3,0.5,(IF('saisie français'!H26=4,0.5,(IF('saisie français'!H26=9,0,(IF('saisie français'!H26=0,0,(IF('saisie français'!H26="A","Abst",(IF('saisie français'!H26="N","non év","attente")))))))))))))</f>
        <v>Abst</v>
      </c>
      <c r="I26" s="7" t="str">
        <f>IF('saisie français'!I26=1,1,(IF('saisie français'!I26=3,0.5,(IF('saisie français'!I26=4,0.5,(IF('saisie français'!I26=9,0,(IF('saisie français'!I26=0,0,(IF('saisie français'!I26="A","Abst",(IF('saisie français'!I26="N","non év","attente")))))))))))))</f>
        <v>Abst</v>
      </c>
      <c r="J26" s="7" t="str">
        <f>IF('saisie français'!J26=1,1,(IF('saisie français'!J26=3,0.5,(IF('saisie français'!J26=4,0.5,(IF('saisie français'!J26=9,0,(IF('saisie français'!J26=0,0,(IF('saisie français'!J26="A","Abst",(IF('saisie français'!J26="N","non év","attente")))))))))))))</f>
        <v>Abst</v>
      </c>
      <c r="K26" s="7" t="str">
        <f>IF('saisie français'!K26=1,1,(IF('saisie français'!K26=3,0.5,(IF('saisie français'!K26=4,0.5,(IF('saisie français'!K26=9,0,(IF('saisie français'!K26=0,0,(IF('saisie français'!K26="A","Abst",(IF('saisie français'!K26="N","non év","attente")))))))))))))</f>
        <v>Abst</v>
      </c>
      <c r="L26" s="7" t="str">
        <f>IF('saisie français'!L26=1,1,(IF('saisie français'!L26=3,0.5,(IF('saisie français'!L26=4,0.5,(IF('saisie français'!L26=9,0,(IF('saisie français'!L26=0,0,(IF('saisie français'!L26="A","Abst",(IF('saisie français'!L26="N","non év","attente")))))))))))))</f>
        <v>Abst</v>
      </c>
      <c r="M26" s="7" t="str">
        <f>IF('saisie français'!M26=1,1,(IF('saisie français'!M26=3,0.5,(IF('saisie français'!M26=4,0.5,(IF('saisie français'!M26=9,0,(IF('saisie français'!M26=0,0,(IF('saisie français'!M26="A","Abst",(IF('saisie français'!M26="N","non év","attente")))))))))))))</f>
        <v>Abst</v>
      </c>
      <c r="N26" s="7" t="str">
        <f>IF('saisie français'!N26=1,1,(IF('saisie français'!N26=3,0.5,(IF('saisie français'!N26=4,0.5,(IF('saisie français'!N26=9,0,(IF('saisie français'!N26=0,0,(IF('saisie français'!N26="A","Abst",(IF('saisie français'!N26="N","non év","attente")))))))))))))</f>
        <v>Abst</v>
      </c>
      <c r="O26" s="7" t="str">
        <f>IF('saisie français'!O26=1,1,(IF('saisie français'!O26=3,0.5,(IF('saisie français'!O26=4,0.5,(IF('saisie français'!O26=9,0,(IF('saisie français'!O26=0,0,(IF('saisie français'!O26="A","Abst",(IF('saisie français'!O26="N","non év","attente")))))))))))))</f>
        <v>Abst</v>
      </c>
      <c r="P26" s="7" t="str">
        <f>IF('saisie français'!P26=1,1,(IF('saisie français'!P26=3,0.5,(IF('saisie français'!P26=4,0.5,(IF('saisie français'!P26=9,0,(IF('saisie français'!P26=0,0,(IF('saisie français'!P26="A","Abst",(IF('saisie français'!P26="N","non év","attente")))))))))))))</f>
        <v>Abst</v>
      </c>
      <c r="Q26" s="7" t="str">
        <f>IF('saisie français'!Q26=1,1,(IF('saisie français'!Q26=3,0.5,(IF('saisie français'!Q26=4,0.5,(IF('saisie français'!Q26=9,0,(IF('saisie français'!Q26=0,0,(IF('saisie français'!Q26="A","Abst",(IF('saisie français'!Q26="N","non év","attente")))))))))))))</f>
        <v>Abst</v>
      </c>
      <c r="R26" s="7" t="str">
        <f>IF('saisie français'!R26=1,1,(IF('saisie français'!R26=3,0.5,(IF('saisie français'!R26=4,0.5,(IF('saisie français'!R26=9,0,(IF('saisie français'!R26=0,0,(IF('saisie français'!R26="A","Abst",(IF('saisie français'!R26="N","non év","attente")))))))))))))</f>
        <v>Abst</v>
      </c>
      <c r="S26" s="7" t="str">
        <f>IF('saisie français'!S26=1,1,(IF('saisie français'!S26=3,0.5,(IF('saisie français'!S26=4,0.5,(IF('saisie français'!S26=9,0,(IF('saisie français'!S26=0,0,(IF('saisie français'!S26="A","Abst",(IF('saisie français'!S26="N","non év","attente")))))))))))))</f>
        <v>Abst</v>
      </c>
      <c r="T26" s="7" t="str">
        <f>IF('saisie français'!T26=1,1,(IF('saisie français'!T26=3,0.5,(IF('saisie français'!T26=4,0.5,(IF('saisie français'!T26=9,0,(IF('saisie français'!T26=0,0,(IF('saisie français'!T26="A","Abst",(IF('saisie français'!T26="N","non év","attente")))))))))))))</f>
        <v>Abst</v>
      </c>
      <c r="U26" s="7" t="str">
        <f>IF('saisie français'!U26=1,1,(IF('saisie français'!U26=3,0.5,(IF('saisie français'!U26=4,0.5,(IF('saisie français'!U26=9,0,(IF('saisie français'!U26=0,0,(IF('saisie français'!U26="A","Abst",(IF('saisie français'!U26="N","non év","attente")))))))))))))</f>
        <v>Abst</v>
      </c>
      <c r="V26" s="7" t="str">
        <f>IF('saisie français'!V26=1,1,(IF('saisie français'!V26=3,0.5,(IF('saisie français'!V26=4,0.5,(IF('saisie français'!V26=9,0,(IF('saisie français'!V26=0,0,(IF('saisie français'!V26="A","Abst",(IF('saisie français'!V26="N","non év","attente")))))))))))))</f>
        <v>Abst</v>
      </c>
      <c r="W26" s="7" t="str">
        <f>IF('saisie français'!W26=1,1,(IF('saisie français'!W26=3,0.5,(IF('saisie français'!W26=4,0.5,(IF('saisie français'!W26=9,0,(IF('saisie français'!W26=0,0,(IF('saisie français'!W26="A","Abst",(IF('saisie français'!W26="N","non év","attente")))))))))))))</f>
        <v>Abst</v>
      </c>
      <c r="X26" s="7" t="str">
        <f>IF('saisie français'!X26=1,1,(IF('saisie français'!X26=3,0.5,(IF('saisie français'!X26=4,0.5,(IF('saisie français'!X26=9,0,(IF('saisie français'!X26=0,0,(IF('saisie français'!X26="A","Abst",(IF('saisie français'!X26="N","non év","attente")))))))))))))</f>
        <v>Abst</v>
      </c>
      <c r="Y26" s="7" t="str">
        <f>IF('saisie français'!Y26=1,1,(IF('saisie français'!Y26=3,0.5,(IF('saisie français'!Y26=4,0.5,(IF('saisie français'!Y26=9,0,(IF('saisie français'!Y26=0,0,(IF('saisie français'!Y26="A","Abst",(IF('saisie français'!Y26="N","non év","attente")))))))))))))</f>
        <v>Abst</v>
      </c>
      <c r="Z26" s="7" t="str">
        <f>IF('saisie français'!Z26=1,1,(IF('saisie français'!Z26=3,0.5,(IF('saisie français'!Z26=4,0.5,(IF('saisie français'!Z26=9,0,(IF('saisie français'!Z26=0,0,(IF('saisie français'!Z26="A","Abst",(IF('saisie français'!Z26="N","non év","attente")))))))))))))</f>
        <v>Abst</v>
      </c>
      <c r="AA26" s="7" t="str">
        <f>IF('saisie français'!AA26=1,1,(IF('saisie français'!AA26=3,0.5,(IF('saisie français'!AA26=4,0.5,(IF('saisie français'!AA26=9,0,(IF('saisie français'!AA26=0,0,(IF('saisie français'!AA26="A","Abst",(IF('saisie français'!AA26="N","non év","attente")))))))))))))</f>
        <v>Abst</v>
      </c>
      <c r="AB26" s="7" t="str">
        <f>IF('saisie français'!AB26=1,1,(IF('saisie français'!AB26=3,0.5,(IF('saisie français'!AB26=4,0.5,(IF('saisie français'!AB26=9,0,(IF('saisie français'!AB26=0,0,(IF('saisie français'!AB26="A","Abst",(IF('saisie français'!AB26="N","non év","attente")))))))))))))</f>
        <v>Abst</v>
      </c>
      <c r="AC26" s="7" t="str">
        <f>IF('saisie français'!AC26=1,1,(IF('saisie français'!AC26=3,0.5,(IF('saisie français'!AC26=4,0.5,(IF('saisie français'!AC26=9,0,(IF('saisie français'!AC26=0,0,(IF('saisie français'!AC26="A","Abst",(IF('saisie français'!AC26="N","non év","attente")))))))))))))</f>
        <v>Abst</v>
      </c>
      <c r="AD26" s="7" t="str">
        <f>IF('saisie français'!AD26=1,1,(IF('saisie français'!AD26=3,0.5,(IF('saisie français'!AD26=4,0.5,(IF('saisie français'!AD26=9,0,(IF('saisie français'!AD26=0,0,(IF('saisie français'!AD26="A","Abst",(IF('saisie français'!AD26="N","non év","attente")))))))))))))</f>
        <v>Abst</v>
      </c>
      <c r="AE26" s="7" t="str">
        <f>IF('saisie français'!AE26=1,1,(IF('saisie français'!AE26=3,0.5,(IF('saisie français'!AE26=4,0.5,(IF('saisie français'!AE26=9,0,(IF('saisie français'!AE26=0,0,(IF('saisie français'!AE26="A","Abst",(IF('saisie français'!AE26="N","non év","attente")))))))))))))</f>
        <v>Abst</v>
      </c>
      <c r="AF26" s="7" t="str">
        <f>IF('saisie français'!AF26=1,1,(IF('saisie français'!AF26=3,0.5,(IF('saisie français'!AF26=4,0.5,(IF('saisie français'!AF26=9,0,(IF('saisie français'!AF26=0,0,(IF('saisie français'!AF26="A","Abst",(IF('saisie français'!AF26="N","non év","attente")))))))))))))</f>
        <v>Abst</v>
      </c>
      <c r="AG26" s="7" t="str">
        <f>IF('saisie français'!AG26=1,1,(IF('saisie français'!AG26=3,0.5,(IF('saisie français'!AG26=4,0.5,(IF('saisie français'!AG26=9,0,(IF('saisie français'!AG26=0,0,(IF('saisie français'!AG26="A","Abst",(IF('saisie français'!AG26="N","non év","attente")))))))))))))</f>
        <v>Abst</v>
      </c>
    </row>
    <row r="27" spans="2:33" x14ac:dyDescent="0.2">
      <c r="B27" s="2" t="str">
        <f>IF('Ma classe'!B26&lt;&gt;0,'Ma classe'!B26,"aucun élève")</f>
        <v>aucun élève</v>
      </c>
      <c r="C27" s="2" t="str">
        <f>IF('Ma classe'!C26&lt;&gt;0,'Ma classe'!C26,"aucun élève")</f>
        <v>aucun élève</v>
      </c>
      <c r="D27" s="7" t="str">
        <f>IF('saisie français'!D27=1,1,(IF('saisie français'!D27=3,0.5,(IF('saisie français'!D27=4,0.5,(IF('saisie français'!D27=9,0,(IF('saisie français'!D27=0,0,(IF('saisie français'!D27="A","Abst",(IF('saisie français'!D27="N","non év","attente")))))))))))))</f>
        <v>Abst</v>
      </c>
      <c r="E27" s="7" t="str">
        <f>IF('saisie français'!E27=1,1,(IF('saisie français'!E27=3,0.5,(IF('saisie français'!E27=4,0.5,(IF('saisie français'!E27=9,0,(IF('saisie français'!E27=0,0,(IF('saisie français'!E27="A","Abst",(IF('saisie français'!E27="N","non év","attente")))))))))))))</f>
        <v>Abst</v>
      </c>
      <c r="F27" s="7" t="str">
        <f>IF('saisie français'!F27=1,1,(IF('saisie français'!F27=3,0.5,(IF('saisie français'!F27=4,0.5,(IF('saisie français'!F27=9,0,(IF('saisie français'!F27=0,0,(IF('saisie français'!F27="A","Abst",(IF('saisie français'!F27="N","non év","attente")))))))))))))</f>
        <v>Abst</v>
      </c>
      <c r="G27" s="7" t="str">
        <f>IF('saisie français'!G27=1,1,(IF('saisie français'!G27=3,0.5,(IF('saisie français'!G27=4,0.5,(IF('saisie français'!G27=9,0,(IF('saisie français'!G27=0,0,(IF('saisie français'!G27="A","Abst",(IF('saisie français'!G27="N","non év","attente")))))))))))))</f>
        <v>Abst</v>
      </c>
      <c r="H27" s="7" t="str">
        <f>IF('saisie français'!H27=1,1,(IF('saisie français'!H27=3,0.5,(IF('saisie français'!H27=4,0.5,(IF('saisie français'!H27=9,0,(IF('saisie français'!H27=0,0,(IF('saisie français'!H27="A","Abst",(IF('saisie français'!H27="N","non év","attente")))))))))))))</f>
        <v>Abst</v>
      </c>
      <c r="I27" s="7" t="str">
        <f>IF('saisie français'!I27=1,1,(IF('saisie français'!I27=3,0.5,(IF('saisie français'!I27=4,0.5,(IF('saisie français'!I27=9,0,(IF('saisie français'!I27=0,0,(IF('saisie français'!I27="A","Abst",(IF('saisie français'!I27="N","non év","attente")))))))))))))</f>
        <v>Abst</v>
      </c>
      <c r="J27" s="7" t="str">
        <f>IF('saisie français'!J27=1,1,(IF('saisie français'!J27=3,0.5,(IF('saisie français'!J27=4,0.5,(IF('saisie français'!J27=9,0,(IF('saisie français'!J27=0,0,(IF('saisie français'!J27="A","Abst",(IF('saisie français'!J27="N","non év","attente")))))))))))))</f>
        <v>Abst</v>
      </c>
      <c r="K27" s="7" t="str">
        <f>IF('saisie français'!K27=1,1,(IF('saisie français'!K27=3,0.5,(IF('saisie français'!K27=4,0.5,(IF('saisie français'!K27=9,0,(IF('saisie français'!K27=0,0,(IF('saisie français'!K27="A","Abst",(IF('saisie français'!K27="N","non év","attente")))))))))))))</f>
        <v>Abst</v>
      </c>
      <c r="L27" s="7" t="str">
        <f>IF('saisie français'!L27=1,1,(IF('saisie français'!L27=3,0.5,(IF('saisie français'!L27=4,0.5,(IF('saisie français'!L27=9,0,(IF('saisie français'!L27=0,0,(IF('saisie français'!L27="A","Abst",(IF('saisie français'!L27="N","non év","attente")))))))))))))</f>
        <v>Abst</v>
      </c>
      <c r="M27" s="7" t="str">
        <f>IF('saisie français'!M27=1,1,(IF('saisie français'!M27=3,0.5,(IF('saisie français'!M27=4,0.5,(IF('saisie français'!M27=9,0,(IF('saisie français'!M27=0,0,(IF('saisie français'!M27="A","Abst",(IF('saisie français'!M27="N","non év","attente")))))))))))))</f>
        <v>Abst</v>
      </c>
      <c r="N27" s="7" t="str">
        <f>IF('saisie français'!N27=1,1,(IF('saisie français'!N27=3,0.5,(IF('saisie français'!N27=4,0.5,(IF('saisie français'!N27=9,0,(IF('saisie français'!N27=0,0,(IF('saisie français'!N27="A","Abst",(IF('saisie français'!N27="N","non év","attente")))))))))))))</f>
        <v>Abst</v>
      </c>
      <c r="O27" s="7" t="str">
        <f>IF('saisie français'!O27=1,1,(IF('saisie français'!O27=3,0.5,(IF('saisie français'!O27=4,0.5,(IF('saisie français'!O27=9,0,(IF('saisie français'!O27=0,0,(IF('saisie français'!O27="A","Abst",(IF('saisie français'!O27="N","non év","attente")))))))))))))</f>
        <v>Abst</v>
      </c>
      <c r="P27" s="7" t="str">
        <f>IF('saisie français'!P27=1,1,(IF('saisie français'!P27=3,0.5,(IF('saisie français'!P27=4,0.5,(IF('saisie français'!P27=9,0,(IF('saisie français'!P27=0,0,(IF('saisie français'!P27="A","Abst",(IF('saisie français'!P27="N","non év","attente")))))))))))))</f>
        <v>Abst</v>
      </c>
      <c r="Q27" s="7" t="str">
        <f>IF('saisie français'!Q27=1,1,(IF('saisie français'!Q27=3,0.5,(IF('saisie français'!Q27=4,0.5,(IF('saisie français'!Q27=9,0,(IF('saisie français'!Q27=0,0,(IF('saisie français'!Q27="A","Abst",(IF('saisie français'!Q27="N","non év","attente")))))))))))))</f>
        <v>Abst</v>
      </c>
      <c r="R27" s="7" t="str">
        <f>IF('saisie français'!R27=1,1,(IF('saisie français'!R27=3,0.5,(IF('saisie français'!R27=4,0.5,(IF('saisie français'!R27=9,0,(IF('saisie français'!R27=0,0,(IF('saisie français'!R27="A","Abst",(IF('saisie français'!R27="N","non év","attente")))))))))))))</f>
        <v>Abst</v>
      </c>
      <c r="S27" s="7" t="str">
        <f>IF('saisie français'!S27=1,1,(IF('saisie français'!S27=3,0.5,(IF('saisie français'!S27=4,0.5,(IF('saisie français'!S27=9,0,(IF('saisie français'!S27=0,0,(IF('saisie français'!S27="A","Abst",(IF('saisie français'!S27="N","non év","attente")))))))))))))</f>
        <v>Abst</v>
      </c>
      <c r="T27" s="7" t="str">
        <f>IF('saisie français'!T27=1,1,(IF('saisie français'!T27=3,0.5,(IF('saisie français'!T27=4,0.5,(IF('saisie français'!T27=9,0,(IF('saisie français'!T27=0,0,(IF('saisie français'!T27="A","Abst",(IF('saisie français'!T27="N","non év","attente")))))))))))))</f>
        <v>Abst</v>
      </c>
      <c r="U27" s="7" t="str">
        <f>IF('saisie français'!U27=1,1,(IF('saisie français'!U27=3,0.5,(IF('saisie français'!U27=4,0.5,(IF('saisie français'!U27=9,0,(IF('saisie français'!U27=0,0,(IF('saisie français'!U27="A","Abst",(IF('saisie français'!U27="N","non év","attente")))))))))))))</f>
        <v>Abst</v>
      </c>
      <c r="V27" s="7" t="str">
        <f>IF('saisie français'!V27=1,1,(IF('saisie français'!V27=3,0.5,(IF('saisie français'!V27=4,0.5,(IF('saisie français'!V27=9,0,(IF('saisie français'!V27=0,0,(IF('saisie français'!V27="A","Abst",(IF('saisie français'!V27="N","non év","attente")))))))))))))</f>
        <v>Abst</v>
      </c>
      <c r="W27" s="7" t="str">
        <f>IF('saisie français'!W27=1,1,(IF('saisie français'!W27=3,0.5,(IF('saisie français'!W27=4,0.5,(IF('saisie français'!W27=9,0,(IF('saisie français'!W27=0,0,(IF('saisie français'!W27="A","Abst",(IF('saisie français'!W27="N","non év","attente")))))))))))))</f>
        <v>Abst</v>
      </c>
      <c r="X27" s="7" t="str">
        <f>IF('saisie français'!X27=1,1,(IF('saisie français'!X27=3,0.5,(IF('saisie français'!X27=4,0.5,(IF('saisie français'!X27=9,0,(IF('saisie français'!X27=0,0,(IF('saisie français'!X27="A","Abst",(IF('saisie français'!X27="N","non év","attente")))))))))))))</f>
        <v>Abst</v>
      </c>
      <c r="Y27" s="7" t="str">
        <f>IF('saisie français'!Y27=1,1,(IF('saisie français'!Y27=3,0.5,(IF('saisie français'!Y27=4,0.5,(IF('saisie français'!Y27=9,0,(IF('saisie français'!Y27=0,0,(IF('saisie français'!Y27="A","Abst",(IF('saisie français'!Y27="N","non év","attente")))))))))))))</f>
        <v>Abst</v>
      </c>
      <c r="Z27" s="7" t="str">
        <f>IF('saisie français'!Z27=1,1,(IF('saisie français'!Z27=3,0.5,(IF('saisie français'!Z27=4,0.5,(IF('saisie français'!Z27=9,0,(IF('saisie français'!Z27=0,0,(IF('saisie français'!Z27="A","Abst",(IF('saisie français'!Z27="N","non év","attente")))))))))))))</f>
        <v>Abst</v>
      </c>
      <c r="AA27" s="7" t="str">
        <f>IF('saisie français'!AA27=1,1,(IF('saisie français'!AA27=3,0.5,(IF('saisie français'!AA27=4,0.5,(IF('saisie français'!AA27=9,0,(IF('saisie français'!AA27=0,0,(IF('saisie français'!AA27="A","Abst",(IF('saisie français'!AA27="N","non év","attente")))))))))))))</f>
        <v>Abst</v>
      </c>
      <c r="AB27" s="7" t="str">
        <f>IF('saisie français'!AB27=1,1,(IF('saisie français'!AB27=3,0.5,(IF('saisie français'!AB27=4,0.5,(IF('saisie français'!AB27=9,0,(IF('saisie français'!AB27=0,0,(IF('saisie français'!AB27="A","Abst",(IF('saisie français'!AB27="N","non év","attente")))))))))))))</f>
        <v>Abst</v>
      </c>
      <c r="AC27" s="7" t="str">
        <f>IF('saisie français'!AC27=1,1,(IF('saisie français'!AC27=3,0.5,(IF('saisie français'!AC27=4,0.5,(IF('saisie français'!AC27=9,0,(IF('saisie français'!AC27=0,0,(IF('saisie français'!AC27="A","Abst",(IF('saisie français'!AC27="N","non év","attente")))))))))))))</f>
        <v>Abst</v>
      </c>
      <c r="AD27" s="7" t="str">
        <f>IF('saisie français'!AD27=1,1,(IF('saisie français'!AD27=3,0.5,(IF('saisie français'!AD27=4,0.5,(IF('saisie français'!AD27=9,0,(IF('saisie français'!AD27=0,0,(IF('saisie français'!AD27="A","Abst",(IF('saisie français'!AD27="N","non év","attente")))))))))))))</f>
        <v>Abst</v>
      </c>
      <c r="AE27" s="7" t="str">
        <f>IF('saisie français'!AE27=1,1,(IF('saisie français'!AE27=3,0.5,(IF('saisie français'!AE27=4,0.5,(IF('saisie français'!AE27=9,0,(IF('saisie français'!AE27=0,0,(IF('saisie français'!AE27="A","Abst",(IF('saisie français'!AE27="N","non év","attente")))))))))))))</f>
        <v>Abst</v>
      </c>
      <c r="AF27" s="7" t="str">
        <f>IF('saisie français'!AF27=1,1,(IF('saisie français'!AF27=3,0.5,(IF('saisie français'!AF27=4,0.5,(IF('saisie français'!AF27=9,0,(IF('saisie français'!AF27=0,0,(IF('saisie français'!AF27="A","Abst",(IF('saisie français'!AF27="N","non év","attente")))))))))))))</f>
        <v>Abst</v>
      </c>
      <c r="AG27" s="7" t="str">
        <f>IF('saisie français'!AG27=1,1,(IF('saisie français'!AG27=3,0.5,(IF('saisie français'!AG27=4,0.5,(IF('saisie français'!AG27=9,0,(IF('saisie français'!AG27=0,0,(IF('saisie français'!AG27="A","Abst",(IF('saisie français'!AG27="N","non év","attente")))))))))))))</f>
        <v>Abst</v>
      </c>
    </row>
    <row r="28" spans="2:33" x14ac:dyDescent="0.2">
      <c r="B28" s="2" t="str">
        <f>IF('Ma classe'!B27&lt;&gt;0,'Ma classe'!B27,"aucun élève")</f>
        <v>aucun élève</v>
      </c>
      <c r="C28" s="2" t="str">
        <f>IF('Ma classe'!C27&lt;&gt;0,'Ma classe'!C27,"aucun élève")</f>
        <v>aucun élève</v>
      </c>
      <c r="D28" s="7" t="str">
        <f>IF('saisie français'!D28=1,1,(IF('saisie français'!D28=3,0.5,(IF('saisie français'!D28=4,0.5,(IF('saisie français'!D28=9,0,(IF('saisie français'!D28=0,0,(IF('saisie français'!D28="A","Abst",(IF('saisie français'!D28="N","non év","attente")))))))))))))</f>
        <v>Abst</v>
      </c>
      <c r="E28" s="7" t="str">
        <f>IF('saisie français'!E28=1,1,(IF('saisie français'!E28=3,0.5,(IF('saisie français'!E28=4,0.5,(IF('saisie français'!E28=9,0,(IF('saisie français'!E28=0,0,(IF('saisie français'!E28="A","Abst",(IF('saisie français'!E28="N","non év","attente")))))))))))))</f>
        <v>Abst</v>
      </c>
      <c r="F28" s="7" t="str">
        <f>IF('saisie français'!F28=1,1,(IF('saisie français'!F28=3,0.5,(IF('saisie français'!F28=4,0.5,(IF('saisie français'!F28=9,0,(IF('saisie français'!F28=0,0,(IF('saisie français'!F28="A","Abst",(IF('saisie français'!F28="N","non év","attente")))))))))))))</f>
        <v>Abst</v>
      </c>
      <c r="G28" s="7" t="str">
        <f>IF('saisie français'!G28=1,1,(IF('saisie français'!G28=3,0.5,(IF('saisie français'!G28=4,0.5,(IF('saisie français'!G28=9,0,(IF('saisie français'!G28=0,0,(IF('saisie français'!G28="A","Abst",(IF('saisie français'!G28="N","non év","attente")))))))))))))</f>
        <v>Abst</v>
      </c>
      <c r="H28" s="7" t="str">
        <f>IF('saisie français'!H28=1,1,(IF('saisie français'!H28=3,0.5,(IF('saisie français'!H28=4,0.5,(IF('saisie français'!H28=9,0,(IF('saisie français'!H28=0,0,(IF('saisie français'!H28="A","Abst",(IF('saisie français'!H28="N","non év","attente")))))))))))))</f>
        <v>Abst</v>
      </c>
      <c r="I28" s="7" t="str">
        <f>IF('saisie français'!I28=1,1,(IF('saisie français'!I28=3,0.5,(IF('saisie français'!I28=4,0.5,(IF('saisie français'!I28=9,0,(IF('saisie français'!I28=0,0,(IF('saisie français'!I28="A","Abst",(IF('saisie français'!I28="N","non év","attente")))))))))))))</f>
        <v>Abst</v>
      </c>
      <c r="J28" s="7" t="str">
        <f>IF('saisie français'!J28=1,1,(IF('saisie français'!J28=3,0.5,(IF('saisie français'!J28=4,0.5,(IF('saisie français'!J28=9,0,(IF('saisie français'!J28=0,0,(IF('saisie français'!J28="A","Abst",(IF('saisie français'!J28="N","non év","attente")))))))))))))</f>
        <v>Abst</v>
      </c>
      <c r="K28" s="7" t="str">
        <f>IF('saisie français'!K28=1,1,(IF('saisie français'!K28=3,0.5,(IF('saisie français'!K28=4,0.5,(IF('saisie français'!K28=9,0,(IF('saisie français'!K28=0,0,(IF('saisie français'!K28="A","Abst",(IF('saisie français'!K28="N","non év","attente")))))))))))))</f>
        <v>Abst</v>
      </c>
      <c r="L28" s="7" t="str">
        <f>IF('saisie français'!L28=1,1,(IF('saisie français'!L28=3,0.5,(IF('saisie français'!L28=4,0.5,(IF('saisie français'!L28=9,0,(IF('saisie français'!L28=0,0,(IF('saisie français'!L28="A","Abst",(IF('saisie français'!L28="N","non év","attente")))))))))))))</f>
        <v>Abst</v>
      </c>
      <c r="M28" s="7" t="str">
        <f>IF('saisie français'!M28=1,1,(IF('saisie français'!M28=3,0.5,(IF('saisie français'!M28=4,0.5,(IF('saisie français'!M28=9,0,(IF('saisie français'!M28=0,0,(IF('saisie français'!M28="A","Abst",(IF('saisie français'!M28="N","non év","attente")))))))))))))</f>
        <v>Abst</v>
      </c>
      <c r="N28" s="7" t="str">
        <f>IF('saisie français'!N28=1,1,(IF('saisie français'!N28=3,0.5,(IF('saisie français'!N28=4,0.5,(IF('saisie français'!N28=9,0,(IF('saisie français'!N28=0,0,(IF('saisie français'!N28="A","Abst",(IF('saisie français'!N28="N","non év","attente")))))))))))))</f>
        <v>Abst</v>
      </c>
      <c r="O28" s="7" t="str">
        <f>IF('saisie français'!O28=1,1,(IF('saisie français'!O28=3,0.5,(IF('saisie français'!O28=4,0.5,(IF('saisie français'!O28=9,0,(IF('saisie français'!O28=0,0,(IF('saisie français'!O28="A","Abst",(IF('saisie français'!O28="N","non év","attente")))))))))))))</f>
        <v>Abst</v>
      </c>
      <c r="P28" s="7" t="str">
        <f>IF('saisie français'!P28=1,1,(IF('saisie français'!P28=3,0.5,(IF('saisie français'!P28=4,0.5,(IF('saisie français'!P28=9,0,(IF('saisie français'!P28=0,0,(IF('saisie français'!P28="A","Abst",(IF('saisie français'!P28="N","non év","attente")))))))))))))</f>
        <v>Abst</v>
      </c>
      <c r="Q28" s="7" t="str">
        <f>IF('saisie français'!Q28=1,1,(IF('saisie français'!Q28=3,0.5,(IF('saisie français'!Q28=4,0.5,(IF('saisie français'!Q28=9,0,(IF('saisie français'!Q28=0,0,(IF('saisie français'!Q28="A","Abst",(IF('saisie français'!Q28="N","non év","attente")))))))))))))</f>
        <v>Abst</v>
      </c>
      <c r="R28" s="7" t="str">
        <f>IF('saisie français'!R28=1,1,(IF('saisie français'!R28=3,0.5,(IF('saisie français'!R28=4,0.5,(IF('saisie français'!R28=9,0,(IF('saisie français'!R28=0,0,(IF('saisie français'!R28="A","Abst",(IF('saisie français'!R28="N","non év","attente")))))))))))))</f>
        <v>Abst</v>
      </c>
      <c r="S28" s="7" t="str">
        <f>IF('saisie français'!S28=1,1,(IF('saisie français'!S28=3,0.5,(IF('saisie français'!S28=4,0.5,(IF('saisie français'!S28=9,0,(IF('saisie français'!S28=0,0,(IF('saisie français'!S28="A","Abst",(IF('saisie français'!S28="N","non év","attente")))))))))))))</f>
        <v>Abst</v>
      </c>
      <c r="T28" s="7" t="str">
        <f>IF('saisie français'!T28=1,1,(IF('saisie français'!T28=3,0.5,(IF('saisie français'!T28=4,0.5,(IF('saisie français'!T28=9,0,(IF('saisie français'!T28=0,0,(IF('saisie français'!T28="A","Abst",(IF('saisie français'!T28="N","non év","attente")))))))))))))</f>
        <v>Abst</v>
      </c>
      <c r="U28" s="7" t="str">
        <f>IF('saisie français'!U28=1,1,(IF('saisie français'!U28=3,0.5,(IF('saisie français'!U28=4,0.5,(IF('saisie français'!U28=9,0,(IF('saisie français'!U28=0,0,(IF('saisie français'!U28="A","Abst",(IF('saisie français'!U28="N","non év","attente")))))))))))))</f>
        <v>Abst</v>
      </c>
      <c r="V28" s="7" t="str">
        <f>IF('saisie français'!V28=1,1,(IF('saisie français'!V28=3,0.5,(IF('saisie français'!V28=4,0.5,(IF('saisie français'!V28=9,0,(IF('saisie français'!V28=0,0,(IF('saisie français'!V28="A","Abst",(IF('saisie français'!V28="N","non év","attente")))))))))))))</f>
        <v>Abst</v>
      </c>
      <c r="W28" s="7" t="str">
        <f>IF('saisie français'!W28=1,1,(IF('saisie français'!W28=3,0.5,(IF('saisie français'!W28=4,0.5,(IF('saisie français'!W28=9,0,(IF('saisie français'!W28=0,0,(IF('saisie français'!W28="A","Abst",(IF('saisie français'!W28="N","non év","attente")))))))))))))</f>
        <v>Abst</v>
      </c>
      <c r="X28" s="7" t="str">
        <f>IF('saisie français'!X28=1,1,(IF('saisie français'!X28=3,0.5,(IF('saisie français'!X28=4,0.5,(IF('saisie français'!X28=9,0,(IF('saisie français'!X28=0,0,(IF('saisie français'!X28="A","Abst",(IF('saisie français'!X28="N","non év","attente")))))))))))))</f>
        <v>Abst</v>
      </c>
      <c r="Y28" s="7" t="str">
        <f>IF('saisie français'!Y28=1,1,(IF('saisie français'!Y28=3,0.5,(IF('saisie français'!Y28=4,0.5,(IF('saisie français'!Y28=9,0,(IF('saisie français'!Y28=0,0,(IF('saisie français'!Y28="A","Abst",(IF('saisie français'!Y28="N","non év","attente")))))))))))))</f>
        <v>Abst</v>
      </c>
      <c r="Z28" s="7" t="str">
        <f>IF('saisie français'!Z28=1,1,(IF('saisie français'!Z28=3,0.5,(IF('saisie français'!Z28=4,0.5,(IF('saisie français'!Z28=9,0,(IF('saisie français'!Z28=0,0,(IF('saisie français'!Z28="A","Abst",(IF('saisie français'!Z28="N","non év","attente")))))))))))))</f>
        <v>Abst</v>
      </c>
      <c r="AA28" s="7" t="str">
        <f>IF('saisie français'!AA28=1,1,(IF('saisie français'!AA28=3,0.5,(IF('saisie français'!AA28=4,0.5,(IF('saisie français'!AA28=9,0,(IF('saisie français'!AA28=0,0,(IF('saisie français'!AA28="A","Abst",(IF('saisie français'!AA28="N","non év","attente")))))))))))))</f>
        <v>Abst</v>
      </c>
      <c r="AB28" s="7" t="str">
        <f>IF('saisie français'!AB28=1,1,(IF('saisie français'!AB28=3,0.5,(IF('saisie français'!AB28=4,0.5,(IF('saisie français'!AB28=9,0,(IF('saisie français'!AB28=0,0,(IF('saisie français'!AB28="A","Abst",(IF('saisie français'!AB28="N","non év","attente")))))))))))))</f>
        <v>Abst</v>
      </c>
      <c r="AC28" s="7" t="str">
        <f>IF('saisie français'!AC28=1,1,(IF('saisie français'!AC28=3,0.5,(IF('saisie français'!AC28=4,0.5,(IF('saisie français'!AC28=9,0,(IF('saisie français'!AC28=0,0,(IF('saisie français'!AC28="A","Abst",(IF('saisie français'!AC28="N","non év","attente")))))))))))))</f>
        <v>Abst</v>
      </c>
      <c r="AD28" s="7" t="str">
        <f>IF('saisie français'!AD28=1,1,(IF('saisie français'!AD28=3,0.5,(IF('saisie français'!AD28=4,0.5,(IF('saisie français'!AD28=9,0,(IF('saisie français'!AD28=0,0,(IF('saisie français'!AD28="A","Abst",(IF('saisie français'!AD28="N","non év","attente")))))))))))))</f>
        <v>Abst</v>
      </c>
      <c r="AE28" s="7" t="str">
        <f>IF('saisie français'!AE28=1,1,(IF('saisie français'!AE28=3,0.5,(IF('saisie français'!AE28=4,0.5,(IF('saisie français'!AE28=9,0,(IF('saisie français'!AE28=0,0,(IF('saisie français'!AE28="A","Abst",(IF('saisie français'!AE28="N","non év","attente")))))))))))))</f>
        <v>Abst</v>
      </c>
      <c r="AF28" s="7" t="str">
        <f>IF('saisie français'!AF28=1,1,(IF('saisie français'!AF28=3,0.5,(IF('saisie français'!AF28=4,0.5,(IF('saisie français'!AF28=9,0,(IF('saisie français'!AF28=0,0,(IF('saisie français'!AF28="A","Abst",(IF('saisie français'!AF28="N","non év","attente")))))))))))))</f>
        <v>Abst</v>
      </c>
      <c r="AG28" s="7" t="str">
        <f>IF('saisie français'!AG28=1,1,(IF('saisie français'!AG28=3,0.5,(IF('saisie français'!AG28=4,0.5,(IF('saisie français'!AG28=9,0,(IF('saisie français'!AG28=0,0,(IF('saisie français'!AG28="A","Abst",(IF('saisie français'!AG28="N","non év","attente")))))))))))))</f>
        <v>Abst</v>
      </c>
    </row>
    <row r="29" spans="2:33" x14ac:dyDescent="0.2">
      <c r="B29" s="2" t="str">
        <f>IF('Ma classe'!B28&lt;&gt;0,'Ma classe'!B28,"aucun élève")</f>
        <v>aucun élève</v>
      </c>
      <c r="C29" s="2" t="str">
        <f>IF('Ma classe'!C28&lt;&gt;0,'Ma classe'!C28,"aucun élève")</f>
        <v>aucun élève</v>
      </c>
      <c r="D29" s="7" t="str">
        <f>IF('saisie français'!D29=1,1,(IF('saisie français'!D29=3,0.5,(IF('saisie français'!D29=4,0.5,(IF('saisie français'!D29=9,0,(IF('saisie français'!D29=0,0,(IF('saisie français'!D29="A","Abst",(IF('saisie français'!D29="N","non év","attente")))))))))))))</f>
        <v>Abst</v>
      </c>
      <c r="E29" s="7" t="str">
        <f>IF('saisie français'!E29=1,1,(IF('saisie français'!E29=3,0.5,(IF('saisie français'!E29=4,0.5,(IF('saisie français'!E29=9,0,(IF('saisie français'!E29=0,0,(IF('saisie français'!E29="A","Abst",(IF('saisie français'!E29="N","non év","attente")))))))))))))</f>
        <v>Abst</v>
      </c>
      <c r="F29" s="7" t="str">
        <f>IF('saisie français'!F29=1,1,(IF('saisie français'!F29=3,0.5,(IF('saisie français'!F29=4,0.5,(IF('saisie français'!F29=9,0,(IF('saisie français'!F29=0,0,(IF('saisie français'!F29="A","Abst",(IF('saisie français'!F29="N","non év","attente")))))))))))))</f>
        <v>Abst</v>
      </c>
      <c r="G29" s="7" t="str">
        <f>IF('saisie français'!G29=1,1,(IF('saisie français'!G29=3,0.5,(IF('saisie français'!G29=4,0.5,(IF('saisie français'!G29=9,0,(IF('saisie français'!G29=0,0,(IF('saisie français'!G29="A","Abst",(IF('saisie français'!G29="N","non év","attente")))))))))))))</f>
        <v>Abst</v>
      </c>
      <c r="H29" s="7" t="str">
        <f>IF('saisie français'!H29=1,1,(IF('saisie français'!H29=3,0.5,(IF('saisie français'!H29=4,0.5,(IF('saisie français'!H29=9,0,(IF('saisie français'!H29=0,0,(IF('saisie français'!H29="A","Abst",(IF('saisie français'!H29="N","non év","attente")))))))))))))</f>
        <v>Abst</v>
      </c>
      <c r="I29" s="7" t="str">
        <f>IF('saisie français'!I29=1,1,(IF('saisie français'!I29=3,0.5,(IF('saisie français'!I29=4,0.5,(IF('saisie français'!I29=9,0,(IF('saisie français'!I29=0,0,(IF('saisie français'!I29="A","Abst",(IF('saisie français'!I29="N","non év","attente")))))))))))))</f>
        <v>Abst</v>
      </c>
      <c r="J29" s="7" t="str">
        <f>IF('saisie français'!J29=1,1,(IF('saisie français'!J29=3,0.5,(IF('saisie français'!J29=4,0.5,(IF('saisie français'!J29=9,0,(IF('saisie français'!J29=0,0,(IF('saisie français'!J29="A","Abst",(IF('saisie français'!J29="N","non év","attente")))))))))))))</f>
        <v>Abst</v>
      </c>
      <c r="K29" s="7" t="str">
        <f>IF('saisie français'!K29=1,1,(IF('saisie français'!K29=3,0.5,(IF('saisie français'!K29=4,0.5,(IF('saisie français'!K29=9,0,(IF('saisie français'!K29=0,0,(IF('saisie français'!K29="A","Abst",(IF('saisie français'!K29="N","non év","attente")))))))))))))</f>
        <v>Abst</v>
      </c>
      <c r="L29" s="7" t="str">
        <f>IF('saisie français'!L29=1,1,(IF('saisie français'!L29=3,0.5,(IF('saisie français'!L29=4,0.5,(IF('saisie français'!L29=9,0,(IF('saisie français'!L29=0,0,(IF('saisie français'!L29="A","Abst",(IF('saisie français'!L29="N","non év","attente")))))))))))))</f>
        <v>Abst</v>
      </c>
      <c r="M29" s="7" t="str">
        <f>IF('saisie français'!M29=1,1,(IF('saisie français'!M29=3,0.5,(IF('saisie français'!M29=4,0.5,(IF('saisie français'!M29=9,0,(IF('saisie français'!M29=0,0,(IF('saisie français'!M29="A","Abst",(IF('saisie français'!M29="N","non év","attente")))))))))))))</f>
        <v>Abst</v>
      </c>
      <c r="N29" s="7" t="str">
        <f>IF('saisie français'!N29=1,1,(IF('saisie français'!N29=3,0.5,(IF('saisie français'!N29=4,0.5,(IF('saisie français'!N29=9,0,(IF('saisie français'!N29=0,0,(IF('saisie français'!N29="A","Abst",(IF('saisie français'!N29="N","non év","attente")))))))))))))</f>
        <v>Abst</v>
      </c>
      <c r="O29" s="7" t="str">
        <f>IF('saisie français'!O29=1,1,(IF('saisie français'!O29=3,0.5,(IF('saisie français'!O29=4,0.5,(IF('saisie français'!O29=9,0,(IF('saisie français'!O29=0,0,(IF('saisie français'!O29="A","Abst",(IF('saisie français'!O29="N","non év","attente")))))))))))))</f>
        <v>Abst</v>
      </c>
      <c r="P29" s="7" t="str">
        <f>IF('saisie français'!P29=1,1,(IF('saisie français'!P29=3,0.5,(IF('saisie français'!P29=4,0.5,(IF('saisie français'!P29=9,0,(IF('saisie français'!P29=0,0,(IF('saisie français'!P29="A","Abst",(IF('saisie français'!P29="N","non év","attente")))))))))))))</f>
        <v>Abst</v>
      </c>
      <c r="Q29" s="7" t="str">
        <f>IF('saisie français'!Q29=1,1,(IF('saisie français'!Q29=3,0.5,(IF('saisie français'!Q29=4,0.5,(IF('saisie français'!Q29=9,0,(IF('saisie français'!Q29=0,0,(IF('saisie français'!Q29="A","Abst",(IF('saisie français'!Q29="N","non év","attente")))))))))))))</f>
        <v>Abst</v>
      </c>
      <c r="R29" s="7" t="str">
        <f>IF('saisie français'!R29=1,1,(IF('saisie français'!R29=3,0.5,(IF('saisie français'!R29=4,0.5,(IF('saisie français'!R29=9,0,(IF('saisie français'!R29=0,0,(IF('saisie français'!R29="A","Abst",(IF('saisie français'!R29="N","non év","attente")))))))))))))</f>
        <v>Abst</v>
      </c>
      <c r="S29" s="7" t="str">
        <f>IF('saisie français'!S29=1,1,(IF('saisie français'!S29=3,0.5,(IF('saisie français'!S29=4,0.5,(IF('saisie français'!S29=9,0,(IF('saisie français'!S29=0,0,(IF('saisie français'!S29="A","Abst",(IF('saisie français'!S29="N","non év","attente")))))))))))))</f>
        <v>Abst</v>
      </c>
      <c r="T29" s="7" t="str">
        <f>IF('saisie français'!T29=1,1,(IF('saisie français'!T29=3,0.5,(IF('saisie français'!T29=4,0.5,(IF('saisie français'!T29=9,0,(IF('saisie français'!T29=0,0,(IF('saisie français'!T29="A","Abst",(IF('saisie français'!T29="N","non év","attente")))))))))))))</f>
        <v>Abst</v>
      </c>
      <c r="U29" s="7" t="str">
        <f>IF('saisie français'!U29=1,1,(IF('saisie français'!U29=3,0.5,(IF('saisie français'!U29=4,0.5,(IF('saisie français'!U29=9,0,(IF('saisie français'!U29=0,0,(IF('saisie français'!U29="A","Abst",(IF('saisie français'!U29="N","non év","attente")))))))))))))</f>
        <v>Abst</v>
      </c>
      <c r="V29" s="7" t="str">
        <f>IF('saisie français'!V29=1,1,(IF('saisie français'!V29=3,0.5,(IF('saisie français'!V29=4,0.5,(IF('saisie français'!V29=9,0,(IF('saisie français'!V29=0,0,(IF('saisie français'!V29="A","Abst",(IF('saisie français'!V29="N","non év","attente")))))))))))))</f>
        <v>Abst</v>
      </c>
      <c r="W29" s="7" t="str">
        <f>IF('saisie français'!W29=1,1,(IF('saisie français'!W29=3,0.5,(IF('saisie français'!W29=4,0.5,(IF('saisie français'!W29=9,0,(IF('saisie français'!W29=0,0,(IF('saisie français'!W29="A","Abst",(IF('saisie français'!W29="N","non év","attente")))))))))))))</f>
        <v>Abst</v>
      </c>
      <c r="X29" s="7" t="str">
        <f>IF('saisie français'!X29=1,1,(IF('saisie français'!X29=3,0.5,(IF('saisie français'!X29=4,0.5,(IF('saisie français'!X29=9,0,(IF('saisie français'!X29=0,0,(IF('saisie français'!X29="A","Abst",(IF('saisie français'!X29="N","non év","attente")))))))))))))</f>
        <v>Abst</v>
      </c>
      <c r="Y29" s="7" t="str">
        <f>IF('saisie français'!Y29=1,1,(IF('saisie français'!Y29=3,0.5,(IF('saisie français'!Y29=4,0.5,(IF('saisie français'!Y29=9,0,(IF('saisie français'!Y29=0,0,(IF('saisie français'!Y29="A","Abst",(IF('saisie français'!Y29="N","non év","attente")))))))))))))</f>
        <v>Abst</v>
      </c>
      <c r="Z29" s="7" t="str">
        <f>IF('saisie français'!Z29=1,1,(IF('saisie français'!Z29=3,0.5,(IF('saisie français'!Z29=4,0.5,(IF('saisie français'!Z29=9,0,(IF('saisie français'!Z29=0,0,(IF('saisie français'!Z29="A","Abst",(IF('saisie français'!Z29="N","non év","attente")))))))))))))</f>
        <v>Abst</v>
      </c>
      <c r="AA29" s="7" t="str">
        <f>IF('saisie français'!AA29=1,1,(IF('saisie français'!AA29=3,0.5,(IF('saisie français'!AA29=4,0.5,(IF('saisie français'!AA29=9,0,(IF('saisie français'!AA29=0,0,(IF('saisie français'!AA29="A","Abst",(IF('saisie français'!AA29="N","non év","attente")))))))))))))</f>
        <v>Abst</v>
      </c>
      <c r="AB29" s="7" t="str">
        <f>IF('saisie français'!AB29=1,1,(IF('saisie français'!AB29=3,0.5,(IF('saisie français'!AB29=4,0.5,(IF('saisie français'!AB29=9,0,(IF('saisie français'!AB29=0,0,(IF('saisie français'!AB29="A","Abst",(IF('saisie français'!AB29="N","non év","attente")))))))))))))</f>
        <v>Abst</v>
      </c>
      <c r="AC29" s="7" t="str">
        <f>IF('saisie français'!AC29=1,1,(IF('saisie français'!AC29=3,0.5,(IF('saisie français'!AC29=4,0.5,(IF('saisie français'!AC29=9,0,(IF('saisie français'!AC29=0,0,(IF('saisie français'!AC29="A","Abst",(IF('saisie français'!AC29="N","non év","attente")))))))))))))</f>
        <v>Abst</v>
      </c>
      <c r="AD29" s="7" t="str">
        <f>IF('saisie français'!AD29=1,1,(IF('saisie français'!AD29=3,0.5,(IF('saisie français'!AD29=4,0.5,(IF('saisie français'!AD29=9,0,(IF('saisie français'!AD29=0,0,(IF('saisie français'!AD29="A","Abst",(IF('saisie français'!AD29="N","non év","attente")))))))))))))</f>
        <v>Abst</v>
      </c>
      <c r="AE29" s="7" t="str">
        <f>IF('saisie français'!AE29=1,1,(IF('saisie français'!AE29=3,0.5,(IF('saisie français'!AE29=4,0.5,(IF('saisie français'!AE29=9,0,(IF('saisie français'!AE29=0,0,(IF('saisie français'!AE29="A","Abst",(IF('saisie français'!AE29="N","non év","attente")))))))))))))</f>
        <v>Abst</v>
      </c>
      <c r="AF29" s="7" t="str">
        <f>IF('saisie français'!AF29=1,1,(IF('saisie français'!AF29=3,0.5,(IF('saisie français'!AF29=4,0.5,(IF('saisie français'!AF29=9,0,(IF('saisie français'!AF29=0,0,(IF('saisie français'!AF29="A","Abst",(IF('saisie français'!AF29="N","non év","attente")))))))))))))</f>
        <v>Abst</v>
      </c>
      <c r="AG29" s="7" t="str">
        <f>IF('saisie français'!AG29=1,1,(IF('saisie français'!AG29=3,0.5,(IF('saisie français'!AG29=4,0.5,(IF('saisie français'!AG29=9,0,(IF('saisie français'!AG29=0,0,(IF('saisie français'!AG29="A","Abst",(IF('saisie français'!AG29="N","non év","attente")))))))))))))</f>
        <v>Abst</v>
      </c>
    </row>
    <row r="30" spans="2:33" x14ac:dyDescent="0.2">
      <c r="B30" s="2" t="str">
        <f>IF('Ma classe'!B29&lt;&gt;0,'Ma classe'!B29,"aucun élève")</f>
        <v>aucun élève</v>
      </c>
      <c r="C30" s="2" t="str">
        <f>IF('Ma classe'!C29&lt;&gt;0,'Ma classe'!C29,"aucun élève")</f>
        <v>aucun élève</v>
      </c>
      <c r="D30" s="7" t="str">
        <f>IF('saisie français'!D30=1,1,(IF('saisie français'!D30=3,0.5,(IF('saisie français'!D30=4,0.5,(IF('saisie français'!D30=9,0,(IF('saisie français'!D30=0,0,(IF('saisie français'!D30="A","Abst",(IF('saisie français'!D30="N","non év","attente")))))))))))))</f>
        <v>Abst</v>
      </c>
      <c r="E30" s="7" t="str">
        <f>IF('saisie français'!E30=1,1,(IF('saisie français'!E30=3,0.5,(IF('saisie français'!E30=4,0.5,(IF('saisie français'!E30=9,0,(IF('saisie français'!E30=0,0,(IF('saisie français'!E30="A","Abst",(IF('saisie français'!E30="N","non év","attente")))))))))))))</f>
        <v>Abst</v>
      </c>
      <c r="F30" s="7" t="str">
        <f>IF('saisie français'!F30=1,1,(IF('saisie français'!F30=3,0.5,(IF('saisie français'!F30=4,0.5,(IF('saisie français'!F30=9,0,(IF('saisie français'!F30=0,0,(IF('saisie français'!F30="A","Abst",(IF('saisie français'!F30="N","non év","attente")))))))))))))</f>
        <v>Abst</v>
      </c>
      <c r="G30" s="7" t="str">
        <f>IF('saisie français'!G30=1,1,(IF('saisie français'!G30=3,0.5,(IF('saisie français'!G30=4,0.5,(IF('saisie français'!G30=9,0,(IF('saisie français'!G30=0,0,(IF('saisie français'!G30="A","Abst",(IF('saisie français'!G30="N","non év","attente")))))))))))))</f>
        <v>Abst</v>
      </c>
      <c r="H30" s="7" t="str">
        <f>IF('saisie français'!H30=1,1,(IF('saisie français'!H30=3,0.5,(IF('saisie français'!H30=4,0.5,(IF('saisie français'!H30=9,0,(IF('saisie français'!H30=0,0,(IF('saisie français'!H30="A","Abst",(IF('saisie français'!H30="N","non év","attente")))))))))))))</f>
        <v>Abst</v>
      </c>
      <c r="I30" s="7" t="str">
        <f>IF('saisie français'!I30=1,1,(IF('saisie français'!I30=3,0.5,(IF('saisie français'!I30=4,0.5,(IF('saisie français'!I30=9,0,(IF('saisie français'!I30=0,0,(IF('saisie français'!I30="A","Abst",(IF('saisie français'!I30="N","non év","attente")))))))))))))</f>
        <v>Abst</v>
      </c>
      <c r="J30" s="7" t="str">
        <f>IF('saisie français'!J30=1,1,(IF('saisie français'!J30=3,0.5,(IF('saisie français'!J30=4,0.5,(IF('saisie français'!J30=9,0,(IF('saisie français'!J30=0,0,(IF('saisie français'!J30="A","Abst",(IF('saisie français'!J30="N","non év","attente")))))))))))))</f>
        <v>Abst</v>
      </c>
      <c r="K30" s="7" t="str">
        <f>IF('saisie français'!K30=1,1,(IF('saisie français'!K30=3,0.5,(IF('saisie français'!K30=4,0.5,(IF('saisie français'!K30=9,0,(IF('saisie français'!K30=0,0,(IF('saisie français'!K30="A","Abst",(IF('saisie français'!K30="N","non év","attente")))))))))))))</f>
        <v>Abst</v>
      </c>
      <c r="L30" s="7" t="str">
        <f>IF('saisie français'!L30=1,1,(IF('saisie français'!L30=3,0.5,(IF('saisie français'!L30=4,0.5,(IF('saisie français'!L30=9,0,(IF('saisie français'!L30=0,0,(IF('saisie français'!L30="A","Abst",(IF('saisie français'!L30="N","non év","attente")))))))))))))</f>
        <v>Abst</v>
      </c>
      <c r="M30" s="7" t="str">
        <f>IF('saisie français'!M30=1,1,(IF('saisie français'!M30=3,0.5,(IF('saisie français'!M30=4,0.5,(IF('saisie français'!M30=9,0,(IF('saisie français'!M30=0,0,(IF('saisie français'!M30="A","Abst",(IF('saisie français'!M30="N","non év","attente")))))))))))))</f>
        <v>Abst</v>
      </c>
      <c r="N30" s="7" t="str">
        <f>IF('saisie français'!N30=1,1,(IF('saisie français'!N30=3,0.5,(IF('saisie français'!N30=4,0.5,(IF('saisie français'!N30=9,0,(IF('saisie français'!N30=0,0,(IF('saisie français'!N30="A","Abst",(IF('saisie français'!N30="N","non év","attente")))))))))))))</f>
        <v>Abst</v>
      </c>
      <c r="O30" s="7" t="str">
        <f>IF('saisie français'!O30=1,1,(IF('saisie français'!O30=3,0.5,(IF('saisie français'!O30=4,0.5,(IF('saisie français'!O30=9,0,(IF('saisie français'!O30=0,0,(IF('saisie français'!O30="A","Abst",(IF('saisie français'!O30="N","non év","attente")))))))))))))</f>
        <v>Abst</v>
      </c>
      <c r="P30" s="7" t="str">
        <f>IF('saisie français'!P30=1,1,(IF('saisie français'!P30=3,0.5,(IF('saisie français'!P30=4,0.5,(IF('saisie français'!P30=9,0,(IF('saisie français'!P30=0,0,(IF('saisie français'!P30="A","Abst",(IF('saisie français'!P30="N","non év","attente")))))))))))))</f>
        <v>Abst</v>
      </c>
      <c r="Q30" s="7" t="str">
        <f>IF('saisie français'!Q30=1,1,(IF('saisie français'!Q30=3,0.5,(IF('saisie français'!Q30=4,0.5,(IF('saisie français'!Q30=9,0,(IF('saisie français'!Q30=0,0,(IF('saisie français'!Q30="A","Abst",(IF('saisie français'!Q30="N","non év","attente")))))))))))))</f>
        <v>Abst</v>
      </c>
      <c r="R30" s="7" t="str">
        <f>IF('saisie français'!R30=1,1,(IF('saisie français'!R30=3,0.5,(IF('saisie français'!R30=4,0.5,(IF('saisie français'!R30=9,0,(IF('saisie français'!R30=0,0,(IF('saisie français'!R30="A","Abst",(IF('saisie français'!R30="N","non év","attente")))))))))))))</f>
        <v>Abst</v>
      </c>
      <c r="S30" s="7" t="str">
        <f>IF('saisie français'!S30=1,1,(IF('saisie français'!S30=3,0.5,(IF('saisie français'!S30=4,0.5,(IF('saisie français'!S30=9,0,(IF('saisie français'!S30=0,0,(IF('saisie français'!S30="A","Abst",(IF('saisie français'!S30="N","non év","attente")))))))))))))</f>
        <v>Abst</v>
      </c>
      <c r="T30" s="7" t="str">
        <f>IF('saisie français'!T30=1,1,(IF('saisie français'!T30=3,0.5,(IF('saisie français'!T30=4,0.5,(IF('saisie français'!T30=9,0,(IF('saisie français'!T30=0,0,(IF('saisie français'!T30="A","Abst",(IF('saisie français'!T30="N","non év","attente")))))))))))))</f>
        <v>Abst</v>
      </c>
      <c r="U30" s="7" t="str">
        <f>IF('saisie français'!U30=1,1,(IF('saisie français'!U30=3,0.5,(IF('saisie français'!U30=4,0.5,(IF('saisie français'!U30=9,0,(IF('saisie français'!U30=0,0,(IF('saisie français'!U30="A","Abst",(IF('saisie français'!U30="N","non év","attente")))))))))))))</f>
        <v>Abst</v>
      </c>
      <c r="V30" s="7" t="str">
        <f>IF('saisie français'!V30=1,1,(IF('saisie français'!V30=3,0.5,(IF('saisie français'!V30=4,0.5,(IF('saisie français'!V30=9,0,(IF('saisie français'!V30=0,0,(IF('saisie français'!V30="A","Abst",(IF('saisie français'!V30="N","non év","attente")))))))))))))</f>
        <v>Abst</v>
      </c>
      <c r="W30" s="7" t="str">
        <f>IF('saisie français'!W30=1,1,(IF('saisie français'!W30=3,0.5,(IF('saisie français'!W30=4,0.5,(IF('saisie français'!W30=9,0,(IF('saisie français'!W30=0,0,(IF('saisie français'!W30="A","Abst",(IF('saisie français'!W30="N","non év","attente")))))))))))))</f>
        <v>Abst</v>
      </c>
      <c r="X30" s="7" t="str">
        <f>IF('saisie français'!X30=1,1,(IF('saisie français'!X30=3,0.5,(IF('saisie français'!X30=4,0.5,(IF('saisie français'!X30=9,0,(IF('saisie français'!X30=0,0,(IF('saisie français'!X30="A","Abst",(IF('saisie français'!X30="N","non év","attente")))))))))))))</f>
        <v>Abst</v>
      </c>
      <c r="Y30" s="7" t="str">
        <f>IF('saisie français'!Y30=1,1,(IF('saisie français'!Y30=3,0.5,(IF('saisie français'!Y30=4,0.5,(IF('saisie français'!Y30=9,0,(IF('saisie français'!Y30=0,0,(IF('saisie français'!Y30="A","Abst",(IF('saisie français'!Y30="N","non év","attente")))))))))))))</f>
        <v>Abst</v>
      </c>
      <c r="Z30" s="7" t="str">
        <f>IF('saisie français'!Z30=1,1,(IF('saisie français'!Z30=3,0.5,(IF('saisie français'!Z30=4,0.5,(IF('saisie français'!Z30=9,0,(IF('saisie français'!Z30=0,0,(IF('saisie français'!Z30="A","Abst",(IF('saisie français'!Z30="N","non év","attente")))))))))))))</f>
        <v>Abst</v>
      </c>
      <c r="AA30" s="7" t="str">
        <f>IF('saisie français'!AA30=1,1,(IF('saisie français'!AA30=3,0.5,(IF('saisie français'!AA30=4,0.5,(IF('saisie français'!AA30=9,0,(IF('saisie français'!AA30=0,0,(IF('saisie français'!AA30="A","Abst",(IF('saisie français'!AA30="N","non év","attente")))))))))))))</f>
        <v>Abst</v>
      </c>
      <c r="AB30" s="7" t="str">
        <f>IF('saisie français'!AB30=1,1,(IF('saisie français'!AB30=3,0.5,(IF('saisie français'!AB30=4,0.5,(IF('saisie français'!AB30=9,0,(IF('saisie français'!AB30=0,0,(IF('saisie français'!AB30="A","Abst",(IF('saisie français'!AB30="N","non év","attente")))))))))))))</f>
        <v>Abst</v>
      </c>
      <c r="AC30" s="7" t="str">
        <f>IF('saisie français'!AC30=1,1,(IF('saisie français'!AC30=3,0.5,(IF('saisie français'!AC30=4,0.5,(IF('saisie français'!AC30=9,0,(IF('saisie français'!AC30=0,0,(IF('saisie français'!AC30="A","Abst",(IF('saisie français'!AC30="N","non év","attente")))))))))))))</f>
        <v>Abst</v>
      </c>
      <c r="AD30" s="7" t="str">
        <f>IF('saisie français'!AD30=1,1,(IF('saisie français'!AD30=3,0.5,(IF('saisie français'!AD30=4,0.5,(IF('saisie français'!AD30=9,0,(IF('saisie français'!AD30=0,0,(IF('saisie français'!AD30="A","Abst",(IF('saisie français'!AD30="N","non év","attente")))))))))))))</f>
        <v>Abst</v>
      </c>
      <c r="AE30" s="7" t="str">
        <f>IF('saisie français'!AE30=1,1,(IF('saisie français'!AE30=3,0.5,(IF('saisie français'!AE30=4,0.5,(IF('saisie français'!AE30=9,0,(IF('saisie français'!AE30=0,0,(IF('saisie français'!AE30="A","Abst",(IF('saisie français'!AE30="N","non év","attente")))))))))))))</f>
        <v>Abst</v>
      </c>
      <c r="AF30" s="7" t="str">
        <f>IF('saisie français'!AF30=1,1,(IF('saisie français'!AF30=3,0.5,(IF('saisie français'!AF30=4,0.5,(IF('saisie français'!AF30=9,0,(IF('saisie français'!AF30=0,0,(IF('saisie français'!AF30="A","Abst",(IF('saisie français'!AF30="N","non év","attente")))))))))))))</f>
        <v>Abst</v>
      </c>
      <c r="AG30" s="7" t="str">
        <f>IF('saisie français'!AG30=1,1,(IF('saisie français'!AG30=3,0.5,(IF('saisie français'!AG30=4,0.5,(IF('saisie français'!AG30=9,0,(IF('saisie français'!AG30=0,0,(IF('saisie français'!AG30="A","Abst",(IF('saisie français'!AG30="N","non év","attente")))))))))))))</f>
        <v>Abst</v>
      </c>
    </row>
    <row r="31" spans="2:33" x14ac:dyDescent="0.2">
      <c r="B31" s="2" t="str">
        <f>IF('Ma classe'!B30&lt;&gt;0,'Ma classe'!B30,"aucun élève")</f>
        <v>aucun élève</v>
      </c>
      <c r="C31" s="2" t="str">
        <f>IF('Ma classe'!C30&lt;&gt;0,'Ma classe'!C30,"aucun élève")</f>
        <v>aucun élève</v>
      </c>
      <c r="D31" s="7" t="str">
        <f>IF('saisie français'!D31=1,1,(IF('saisie français'!D31=3,0.5,(IF('saisie français'!D31=4,0.5,(IF('saisie français'!D31=9,0,(IF('saisie français'!D31=0,0,(IF('saisie français'!D31="A","Abst",(IF('saisie français'!D31="N","non év","attente")))))))))))))</f>
        <v>Abst</v>
      </c>
      <c r="E31" s="7" t="str">
        <f>IF('saisie français'!E31=1,1,(IF('saisie français'!E31=3,0.5,(IF('saisie français'!E31=4,0.5,(IF('saisie français'!E31=9,0,(IF('saisie français'!E31=0,0,(IF('saisie français'!E31="A","Abst",(IF('saisie français'!E31="N","non év","attente")))))))))))))</f>
        <v>Abst</v>
      </c>
      <c r="F31" s="7" t="str">
        <f>IF('saisie français'!F31=1,1,(IF('saisie français'!F31=3,0.5,(IF('saisie français'!F31=4,0.5,(IF('saisie français'!F31=9,0,(IF('saisie français'!F31=0,0,(IF('saisie français'!F31="A","Abst",(IF('saisie français'!F31="N","non év","attente")))))))))))))</f>
        <v>Abst</v>
      </c>
      <c r="G31" s="7" t="str">
        <f>IF('saisie français'!G31=1,1,(IF('saisie français'!G31=3,0.5,(IF('saisie français'!G31=4,0.5,(IF('saisie français'!G31=9,0,(IF('saisie français'!G31=0,0,(IF('saisie français'!G31="A","Abst",(IF('saisie français'!G31="N","non év","attente")))))))))))))</f>
        <v>Abst</v>
      </c>
      <c r="H31" s="7" t="str">
        <f>IF('saisie français'!H31=1,1,(IF('saisie français'!H31=3,0.5,(IF('saisie français'!H31=4,0.5,(IF('saisie français'!H31=9,0,(IF('saisie français'!H31=0,0,(IF('saisie français'!H31="A","Abst",(IF('saisie français'!H31="N","non év","attente")))))))))))))</f>
        <v>Abst</v>
      </c>
      <c r="I31" s="7" t="str">
        <f>IF('saisie français'!I31=1,1,(IF('saisie français'!I31=3,0.5,(IF('saisie français'!I31=4,0.5,(IF('saisie français'!I31=9,0,(IF('saisie français'!I31=0,0,(IF('saisie français'!I31="A","Abst",(IF('saisie français'!I31="N","non év","attente")))))))))))))</f>
        <v>Abst</v>
      </c>
      <c r="J31" s="7" t="str">
        <f>IF('saisie français'!J31=1,1,(IF('saisie français'!J31=3,0.5,(IF('saisie français'!J31=4,0.5,(IF('saisie français'!J31=9,0,(IF('saisie français'!J31=0,0,(IF('saisie français'!J31="A","Abst",(IF('saisie français'!J31="N","non év","attente")))))))))))))</f>
        <v>Abst</v>
      </c>
      <c r="K31" s="7" t="str">
        <f>IF('saisie français'!K31=1,1,(IF('saisie français'!K31=3,0.5,(IF('saisie français'!K31=4,0.5,(IF('saisie français'!K31=9,0,(IF('saisie français'!K31=0,0,(IF('saisie français'!K31="A","Abst",(IF('saisie français'!K31="N","non év","attente")))))))))))))</f>
        <v>Abst</v>
      </c>
      <c r="L31" s="7" t="str">
        <f>IF('saisie français'!L31=1,1,(IF('saisie français'!L31=3,0.5,(IF('saisie français'!L31=4,0.5,(IF('saisie français'!L31=9,0,(IF('saisie français'!L31=0,0,(IF('saisie français'!L31="A","Abst",(IF('saisie français'!L31="N","non év","attente")))))))))))))</f>
        <v>Abst</v>
      </c>
      <c r="M31" s="7" t="str">
        <f>IF('saisie français'!M31=1,1,(IF('saisie français'!M31=3,0.5,(IF('saisie français'!M31=4,0.5,(IF('saisie français'!M31=9,0,(IF('saisie français'!M31=0,0,(IF('saisie français'!M31="A","Abst",(IF('saisie français'!M31="N","non év","attente")))))))))))))</f>
        <v>Abst</v>
      </c>
      <c r="N31" s="7" t="str">
        <f>IF('saisie français'!N31=1,1,(IF('saisie français'!N31=3,0.5,(IF('saisie français'!N31=4,0.5,(IF('saisie français'!N31=9,0,(IF('saisie français'!N31=0,0,(IF('saisie français'!N31="A","Abst",(IF('saisie français'!N31="N","non év","attente")))))))))))))</f>
        <v>Abst</v>
      </c>
      <c r="O31" s="7" t="str">
        <f>IF('saisie français'!O31=1,1,(IF('saisie français'!O31=3,0.5,(IF('saisie français'!O31=4,0.5,(IF('saisie français'!O31=9,0,(IF('saisie français'!O31=0,0,(IF('saisie français'!O31="A","Abst",(IF('saisie français'!O31="N","non év","attente")))))))))))))</f>
        <v>Abst</v>
      </c>
      <c r="P31" s="7" t="str">
        <f>IF('saisie français'!P31=1,1,(IF('saisie français'!P31=3,0.5,(IF('saisie français'!P31=4,0.5,(IF('saisie français'!P31=9,0,(IF('saisie français'!P31=0,0,(IF('saisie français'!P31="A","Abst",(IF('saisie français'!P31="N","non év","attente")))))))))))))</f>
        <v>Abst</v>
      </c>
      <c r="Q31" s="7" t="str">
        <f>IF('saisie français'!Q31=1,1,(IF('saisie français'!Q31=3,0.5,(IF('saisie français'!Q31=4,0.5,(IF('saisie français'!Q31=9,0,(IF('saisie français'!Q31=0,0,(IF('saisie français'!Q31="A","Abst",(IF('saisie français'!Q31="N","non év","attente")))))))))))))</f>
        <v>Abst</v>
      </c>
      <c r="R31" s="7" t="str">
        <f>IF('saisie français'!R31=1,1,(IF('saisie français'!R31=3,0.5,(IF('saisie français'!R31=4,0.5,(IF('saisie français'!R31=9,0,(IF('saisie français'!R31=0,0,(IF('saisie français'!R31="A","Abst",(IF('saisie français'!R31="N","non év","attente")))))))))))))</f>
        <v>Abst</v>
      </c>
      <c r="S31" s="7" t="str">
        <f>IF('saisie français'!S31=1,1,(IF('saisie français'!S31=3,0.5,(IF('saisie français'!S31=4,0.5,(IF('saisie français'!S31=9,0,(IF('saisie français'!S31=0,0,(IF('saisie français'!S31="A","Abst",(IF('saisie français'!S31="N","non év","attente")))))))))))))</f>
        <v>Abst</v>
      </c>
      <c r="T31" s="7" t="str">
        <f>IF('saisie français'!T31=1,1,(IF('saisie français'!T31=3,0.5,(IF('saisie français'!T31=4,0.5,(IF('saisie français'!T31=9,0,(IF('saisie français'!T31=0,0,(IF('saisie français'!T31="A","Abst",(IF('saisie français'!T31="N","non év","attente")))))))))))))</f>
        <v>Abst</v>
      </c>
      <c r="U31" s="7" t="str">
        <f>IF('saisie français'!U31=1,1,(IF('saisie français'!U31=3,0.5,(IF('saisie français'!U31=4,0.5,(IF('saisie français'!U31=9,0,(IF('saisie français'!U31=0,0,(IF('saisie français'!U31="A","Abst",(IF('saisie français'!U31="N","non év","attente")))))))))))))</f>
        <v>Abst</v>
      </c>
      <c r="V31" s="7" t="str">
        <f>IF('saisie français'!V31=1,1,(IF('saisie français'!V31=3,0.5,(IF('saisie français'!V31=4,0.5,(IF('saisie français'!V31=9,0,(IF('saisie français'!V31=0,0,(IF('saisie français'!V31="A","Abst",(IF('saisie français'!V31="N","non év","attente")))))))))))))</f>
        <v>Abst</v>
      </c>
      <c r="W31" s="7" t="str">
        <f>IF('saisie français'!W31=1,1,(IF('saisie français'!W31=3,0.5,(IF('saisie français'!W31=4,0.5,(IF('saisie français'!W31=9,0,(IF('saisie français'!W31=0,0,(IF('saisie français'!W31="A","Abst",(IF('saisie français'!W31="N","non év","attente")))))))))))))</f>
        <v>Abst</v>
      </c>
      <c r="X31" s="7" t="str">
        <f>IF('saisie français'!X31=1,1,(IF('saisie français'!X31=3,0.5,(IF('saisie français'!X31=4,0.5,(IF('saisie français'!X31=9,0,(IF('saisie français'!X31=0,0,(IF('saisie français'!X31="A","Abst",(IF('saisie français'!X31="N","non év","attente")))))))))))))</f>
        <v>Abst</v>
      </c>
      <c r="Y31" s="7" t="str">
        <f>IF('saisie français'!Y31=1,1,(IF('saisie français'!Y31=3,0.5,(IF('saisie français'!Y31=4,0.5,(IF('saisie français'!Y31=9,0,(IF('saisie français'!Y31=0,0,(IF('saisie français'!Y31="A","Abst",(IF('saisie français'!Y31="N","non év","attente")))))))))))))</f>
        <v>Abst</v>
      </c>
      <c r="Z31" s="7" t="str">
        <f>IF('saisie français'!Z31=1,1,(IF('saisie français'!Z31=3,0.5,(IF('saisie français'!Z31=4,0.5,(IF('saisie français'!Z31=9,0,(IF('saisie français'!Z31=0,0,(IF('saisie français'!Z31="A","Abst",(IF('saisie français'!Z31="N","non év","attente")))))))))))))</f>
        <v>Abst</v>
      </c>
      <c r="AA31" s="7" t="str">
        <f>IF('saisie français'!AA31=1,1,(IF('saisie français'!AA31=3,0.5,(IF('saisie français'!AA31=4,0.5,(IF('saisie français'!AA31=9,0,(IF('saisie français'!AA31=0,0,(IF('saisie français'!AA31="A","Abst",(IF('saisie français'!AA31="N","non év","attente")))))))))))))</f>
        <v>Abst</v>
      </c>
      <c r="AB31" s="7" t="str">
        <f>IF('saisie français'!AB31=1,1,(IF('saisie français'!AB31=3,0.5,(IF('saisie français'!AB31=4,0.5,(IF('saisie français'!AB31=9,0,(IF('saisie français'!AB31=0,0,(IF('saisie français'!AB31="A","Abst",(IF('saisie français'!AB31="N","non év","attente")))))))))))))</f>
        <v>Abst</v>
      </c>
      <c r="AC31" s="7" t="str">
        <f>IF('saisie français'!AC31=1,1,(IF('saisie français'!AC31=3,0.5,(IF('saisie français'!AC31=4,0.5,(IF('saisie français'!AC31=9,0,(IF('saisie français'!AC31=0,0,(IF('saisie français'!AC31="A","Abst",(IF('saisie français'!AC31="N","non év","attente")))))))))))))</f>
        <v>Abst</v>
      </c>
      <c r="AD31" s="7" t="str">
        <f>IF('saisie français'!AD31=1,1,(IF('saisie français'!AD31=3,0.5,(IF('saisie français'!AD31=4,0.5,(IF('saisie français'!AD31=9,0,(IF('saisie français'!AD31=0,0,(IF('saisie français'!AD31="A","Abst",(IF('saisie français'!AD31="N","non év","attente")))))))))))))</f>
        <v>Abst</v>
      </c>
      <c r="AE31" s="7" t="str">
        <f>IF('saisie français'!AE31=1,1,(IF('saisie français'!AE31=3,0.5,(IF('saisie français'!AE31=4,0.5,(IF('saisie français'!AE31=9,0,(IF('saisie français'!AE31=0,0,(IF('saisie français'!AE31="A","Abst",(IF('saisie français'!AE31="N","non év","attente")))))))))))))</f>
        <v>Abst</v>
      </c>
      <c r="AF31" s="7" t="str">
        <f>IF('saisie français'!AF31=1,1,(IF('saisie français'!AF31=3,0.5,(IF('saisie français'!AF31=4,0.5,(IF('saisie français'!AF31=9,0,(IF('saisie français'!AF31=0,0,(IF('saisie français'!AF31="A","Abst",(IF('saisie français'!AF31="N","non év","attente")))))))))))))</f>
        <v>Abst</v>
      </c>
      <c r="AG31" s="7" t="str">
        <f>IF('saisie français'!AG31=1,1,(IF('saisie français'!AG31=3,0.5,(IF('saisie français'!AG31=4,0.5,(IF('saisie français'!AG31=9,0,(IF('saisie français'!AG31=0,0,(IF('saisie français'!AG31="A","Abst",(IF('saisie français'!AG31="N","non év","attente")))))))))))))</f>
        <v>Abst</v>
      </c>
    </row>
    <row r="32" spans="2:33" x14ac:dyDescent="0.2">
      <c r="B32" s="2" t="str">
        <f>IF('Ma classe'!B31&lt;&gt;0,'Ma classe'!B31,"aucun élève")</f>
        <v>aucun élève</v>
      </c>
      <c r="C32" s="2" t="str">
        <f>IF('Ma classe'!C31&lt;&gt;0,'Ma classe'!C31,"aucun élève")</f>
        <v>aucun élève</v>
      </c>
      <c r="D32" s="7" t="str">
        <f>IF('saisie français'!D32=1,1,(IF('saisie français'!D32=3,0.5,(IF('saisie français'!D32=4,0.5,(IF('saisie français'!D32=9,0,(IF('saisie français'!D32=0,0,(IF('saisie français'!D32="A","Abst",(IF('saisie français'!D32="N","non év","attente")))))))))))))</f>
        <v>Abst</v>
      </c>
      <c r="E32" s="7" t="str">
        <f>IF('saisie français'!E32=1,1,(IF('saisie français'!E32=3,0.5,(IF('saisie français'!E32=4,0.5,(IF('saisie français'!E32=9,0,(IF('saisie français'!E32=0,0,(IF('saisie français'!E32="A","Abst",(IF('saisie français'!E32="N","non év","attente")))))))))))))</f>
        <v>Abst</v>
      </c>
      <c r="F32" s="7" t="str">
        <f>IF('saisie français'!F32=1,1,(IF('saisie français'!F32=3,0.5,(IF('saisie français'!F32=4,0.5,(IF('saisie français'!F32=9,0,(IF('saisie français'!F32=0,0,(IF('saisie français'!F32="A","Abst",(IF('saisie français'!F32="N","non év","attente")))))))))))))</f>
        <v>Abst</v>
      </c>
      <c r="G32" s="7" t="str">
        <f>IF('saisie français'!G32=1,1,(IF('saisie français'!G32=3,0.5,(IF('saisie français'!G32=4,0.5,(IF('saisie français'!G32=9,0,(IF('saisie français'!G32=0,0,(IF('saisie français'!G32="A","Abst",(IF('saisie français'!G32="N","non év","attente")))))))))))))</f>
        <v>Abst</v>
      </c>
      <c r="H32" s="7" t="str">
        <f>IF('saisie français'!H32=1,1,(IF('saisie français'!H32=3,0.5,(IF('saisie français'!H32=4,0.5,(IF('saisie français'!H32=9,0,(IF('saisie français'!H32=0,0,(IF('saisie français'!H32="A","Abst",(IF('saisie français'!H32="N","non év","attente")))))))))))))</f>
        <v>Abst</v>
      </c>
      <c r="I32" s="7" t="str">
        <f>IF('saisie français'!I32=1,1,(IF('saisie français'!I32=3,0.5,(IF('saisie français'!I32=4,0.5,(IF('saisie français'!I32=9,0,(IF('saisie français'!I32=0,0,(IF('saisie français'!I32="A","Abst",(IF('saisie français'!I32="N","non év","attente")))))))))))))</f>
        <v>Abst</v>
      </c>
      <c r="J32" s="7" t="str">
        <f>IF('saisie français'!J32=1,1,(IF('saisie français'!J32=3,0.5,(IF('saisie français'!J32=4,0.5,(IF('saisie français'!J32=9,0,(IF('saisie français'!J32=0,0,(IF('saisie français'!J32="A","Abst",(IF('saisie français'!J32="N","non év","attente")))))))))))))</f>
        <v>Abst</v>
      </c>
      <c r="K32" s="7" t="str">
        <f>IF('saisie français'!K32=1,1,(IF('saisie français'!K32=3,0.5,(IF('saisie français'!K32=4,0.5,(IF('saisie français'!K32=9,0,(IF('saisie français'!K32=0,0,(IF('saisie français'!K32="A","Abst",(IF('saisie français'!K32="N","non év","attente")))))))))))))</f>
        <v>Abst</v>
      </c>
      <c r="L32" s="7" t="str">
        <f>IF('saisie français'!L32=1,1,(IF('saisie français'!L32=3,0.5,(IF('saisie français'!L32=4,0.5,(IF('saisie français'!L32=9,0,(IF('saisie français'!L32=0,0,(IF('saisie français'!L32="A","Abst",(IF('saisie français'!L32="N","non év","attente")))))))))))))</f>
        <v>Abst</v>
      </c>
      <c r="M32" s="7" t="str">
        <f>IF('saisie français'!M32=1,1,(IF('saisie français'!M32=3,0.5,(IF('saisie français'!M32=4,0.5,(IF('saisie français'!M32=9,0,(IF('saisie français'!M32=0,0,(IF('saisie français'!M32="A","Abst",(IF('saisie français'!M32="N","non év","attente")))))))))))))</f>
        <v>Abst</v>
      </c>
      <c r="N32" s="7" t="str">
        <f>IF('saisie français'!N32=1,1,(IF('saisie français'!N32=3,0.5,(IF('saisie français'!N32=4,0.5,(IF('saisie français'!N32=9,0,(IF('saisie français'!N32=0,0,(IF('saisie français'!N32="A","Abst",(IF('saisie français'!N32="N","non év","attente")))))))))))))</f>
        <v>Abst</v>
      </c>
      <c r="O32" s="7" t="str">
        <f>IF('saisie français'!O32=1,1,(IF('saisie français'!O32=3,0.5,(IF('saisie français'!O32=4,0.5,(IF('saisie français'!O32=9,0,(IF('saisie français'!O32=0,0,(IF('saisie français'!O32="A","Abst",(IF('saisie français'!O32="N","non év","attente")))))))))))))</f>
        <v>Abst</v>
      </c>
      <c r="P32" s="7" t="str">
        <f>IF('saisie français'!P32=1,1,(IF('saisie français'!P32=3,0.5,(IF('saisie français'!P32=4,0.5,(IF('saisie français'!P32=9,0,(IF('saisie français'!P32=0,0,(IF('saisie français'!P32="A","Abst",(IF('saisie français'!P32="N","non év","attente")))))))))))))</f>
        <v>Abst</v>
      </c>
      <c r="Q32" s="7" t="str">
        <f>IF('saisie français'!Q32=1,1,(IF('saisie français'!Q32=3,0.5,(IF('saisie français'!Q32=4,0.5,(IF('saisie français'!Q32=9,0,(IF('saisie français'!Q32=0,0,(IF('saisie français'!Q32="A","Abst",(IF('saisie français'!Q32="N","non év","attente")))))))))))))</f>
        <v>Abst</v>
      </c>
      <c r="R32" s="7" t="str">
        <f>IF('saisie français'!R32=1,1,(IF('saisie français'!R32=3,0.5,(IF('saisie français'!R32=4,0.5,(IF('saisie français'!R32=9,0,(IF('saisie français'!R32=0,0,(IF('saisie français'!R32="A","Abst",(IF('saisie français'!R32="N","non év","attente")))))))))))))</f>
        <v>Abst</v>
      </c>
      <c r="S32" s="7" t="str">
        <f>IF('saisie français'!S32=1,1,(IF('saisie français'!S32=3,0.5,(IF('saisie français'!S32=4,0.5,(IF('saisie français'!S32=9,0,(IF('saisie français'!S32=0,0,(IF('saisie français'!S32="A","Abst",(IF('saisie français'!S32="N","non év","attente")))))))))))))</f>
        <v>Abst</v>
      </c>
      <c r="T32" s="7" t="str">
        <f>IF('saisie français'!T32=1,1,(IF('saisie français'!T32=3,0.5,(IF('saisie français'!T32=4,0.5,(IF('saisie français'!T32=9,0,(IF('saisie français'!T32=0,0,(IF('saisie français'!T32="A","Abst",(IF('saisie français'!T32="N","non év","attente")))))))))))))</f>
        <v>Abst</v>
      </c>
      <c r="U32" s="7" t="str">
        <f>IF('saisie français'!U32=1,1,(IF('saisie français'!U32=3,0.5,(IF('saisie français'!U32=4,0.5,(IF('saisie français'!U32=9,0,(IF('saisie français'!U32=0,0,(IF('saisie français'!U32="A","Abst",(IF('saisie français'!U32="N","non év","attente")))))))))))))</f>
        <v>Abst</v>
      </c>
      <c r="V32" s="7" t="str">
        <f>IF('saisie français'!V32=1,1,(IF('saisie français'!V32=3,0.5,(IF('saisie français'!V32=4,0.5,(IF('saisie français'!V32=9,0,(IF('saisie français'!V32=0,0,(IF('saisie français'!V32="A","Abst",(IF('saisie français'!V32="N","non év","attente")))))))))))))</f>
        <v>Abst</v>
      </c>
      <c r="W32" s="7" t="str">
        <f>IF('saisie français'!W32=1,1,(IF('saisie français'!W32=3,0.5,(IF('saisie français'!W32=4,0.5,(IF('saisie français'!W32=9,0,(IF('saisie français'!W32=0,0,(IF('saisie français'!W32="A","Abst",(IF('saisie français'!W32="N","non év","attente")))))))))))))</f>
        <v>Abst</v>
      </c>
      <c r="X32" s="7" t="str">
        <f>IF('saisie français'!X32=1,1,(IF('saisie français'!X32=3,0.5,(IF('saisie français'!X32=4,0.5,(IF('saisie français'!X32=9,0,(IF('saisie français'!X32=0,0,(IF('saisie français'!X32="A","Abst",(IF('saisie français'!X32="N","non év","attente")))))))))))))</f>
        <v>Abst</v>
      </c>
      <c r="Y32" s="7" t="str">
        <f>IF('saisie français'!Y32=1,1,(IF('saisie français'!Y32=3,0.5,(IF('saisie français'!Y32=4,0.5,(IF('saisie français'!Y32=9,0,(IF('saisie français'!Y32=0,0,(IF('saisie français'!Y32="A","Abst",(IF('saisie français'!Y32="N","non év","attente")))))))))))))</f>
        <v>Abst</v>
      </c>
      <c r="Z32" s="7" t="str">
        <f>IF('saisie français'!Z32=1,1,(IF('saisie français'!Z32=3,0.5,(IF('saisie français'!Z32=4,0.5,(IF('saisie français'!Z32=9,0,(IF('saisie français'!Z32=0,0,(IF('saisie français'!Z32="A","Abst",(IF('saisie français'!Z32="N","non év","attente")))))))))))))</f>
        <v>Abst</v>
      </c>
      <c r="AA32" s="7" t="str">
        <f>IF('saisie français'!AA32=1,1,(IF('saisie français'!AA32=3,0.5,(IF('saisie français'!AA32=4,0.5,(IF('saisie français'!AA32=9,0,(IF('saisie français'!AA32=0,0,(IF('saisie français'!AA32="A","Abst",(IF('saisie français'!AA32="N","non év","attente")))))))))))))</f>
        <v>Abst</v>
      </c>
      <c r="AB32" s="7" t="str">
        <f>IF('saisie français'!AB32=1,1,(IF('saisie français'!AB32=3,0.5,(IF('saisie français'!AB32=4,0.5,(IF('saisie français'!AB32=9,0,(IF('saisie français'!AB32=0,0,(IF('saisie français'!AB32="A","Abst",(IF('saisie français'!AB32="N","non év","attente")))))))))))))</f>
        <v>Abst</v>
      </c>
      <c r="AC32" s="7" t="str">
        <f>IF('saisie français'!AC32=1,1,(IF('saisie français'!AC32=3,0.5,(IF('saisie français'!AC32=4,0.5,(IF('saisie français'!AC32=9,0,(IF('saisie français'!AC32=0,0,(IF('saisie français'!AC32="A","Abst",(IF('saisie français'!AC32="N","non év","attente")))))))))))))</f>
        <v>Abst</v>
      </c>
      <c r="AD32" s="7" t="str">
        <f>IF('saisie français'!AD32=1,1,(IF('saisie français'!AD32=3,0.5,(IF('saisie français'!AD32=4,0.5,(IF('saisie français'!AD32=9,0,(IF('saisie français'!AD32=0,0,(IF('saisie français'!AD32="A","Abst",(IF('saisie français'!AD32="N","non év","attente")))))))))))))</f>
        <v>Abst</v>
      </c>
      <c r="AE32" s="7" t="str">
        <f>IF('saisie français'!AE32=1,1,(IF('saisie français'!AE32=3,0.5,(IF('saisie français'!AE32=4,0.5,(IF('saisie français'!AE32=9,0,(IF('saisie français'!AE32=0,0,(IF('saisie français'!AE32="A","Abst",(IF('saisie français'!AE32="N","non év","attente")))))))))))))</f>
        <v>Abst</v>
      </c>
      <c r="AF32" s="7" t="str">
        <f>IF('saisie français'!AF32=1,1,(IF('saisie français'!AF32=3,0.5,(IF('saisie français'!AF32=4,0.5,(IF('saisie français'!AF32=9,0,(IF('saisie français'!AF32=0,0,(IF('saisie français'!AF32="A","Abst",(IF('saisie français'!AF32="N","non év","attente")))))))))))))</f>
        <v>Abst</v>
      </c>
      <c r="AG32" s="7" t="str">
        <f>IF('saisie français'!AG32=1,1,(IF('saisie français'!AG32=3,0.5,(IF('saisie français'!AG32=4,0.5,(IF('saisie français'!AG32=9,0,(IF('saisie français'!AG32=0,0,(IF('saisie français'!AG32="A","Abst",(IF('saisie français'!AG32="N","non év","attente")))))))))))))</f>
        <v>Abst</v>
      </c>
    </row>
  </sheetData>
  <sheetProtection algorithmName="SHA-512" hashValue="mAl1QrbxPOtUomekVAVS8yWqhC/X4zL97oUIz60UD2G3GBJ8PGa0g0EK7lTSP3T5CUp8q+hWTUCGAprrlVt/cQ==" saltValue="o6bnngJ0vLtMKuVHtm+CVg==" spinCount="100000" sheet="1" objects="1" scenario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7"/>
  <sheetViews>
    <sheetView zoomScaleNormal="100" workbookViewId="0">
      <pane xSplit="1" ySplit="5" topLeftCell="B20" activePane="bottomRight" state="frozen"/>
      <selection pane="topRight" activeCell="C1" sqref="C1"/>
      <selection pane="bottomLeft" activeCell="A7" sqref="A7"/>
      <selection pane="bottomRight" activeCell="G31" sqref="G31"/>
    </sheetView>
  </sheetViews>
  <sheetFormatPr baseColWidth="10" defaultColWidth="11.5703125" defaultRowHeight="12.75" x14ac:dyDescent="0.2"/>
  <cols>
    <col min="1" max="1" width="11.5703125" style="9"/>
    <col min="2" max="6" width="37.7109375" style="9" customWidth="1"/>
    <col min="7" max="16384" width="11.5703125" style="9"/>
  </cols>
  <sheetData>
    <row r="1" spans="1:6" ht="13.5" customHeight="1" thickBot="1" x14ac:dyDescent="0.25">
      <c r="A1" s="92"/>
      <c r="B1" s="174" t="s">
        <v>81</v>
      </c>
      <c r="C1" s="174"/>
      <c r="D1" s="174" t="s">
        <v>87</v>
      </c>
      <c r="E1" s="174"/>
      <c r="F1" s="174"/>
    </row>
    <row r="2" spans="1:6" ht="34.5" thickBot="1" x14ac:dyDescent="0.25">
      <c r="A2" s="52" t="s">
        <v>78</v>
      </c>
      <c r="B2" s="59" t="s">
        <v>110</v>
      </c>
      <c r="C2" s="60" t="s">
        <v>84</v>
      </c>
      <c r="D2" s="175" t="s">
        <v>88</v>
      </c>
      <c r="E2" s="175"/>
      <c r="F2" s="94" t="s">
        <v>92</v>
      </c>
    </row>
    <row r="3" spans="1:6" ht="34.5" thickBot="1" x14ac:dyDescent="0.25">
      <c r="A3" s="52" t="s">
        <v>64</v>
      </c>
      <c r="B3" s="59" t="s">
        <v>83</v>
      </c>
      <c r="C3" s="60" t="s">
        <v>85</v>
      </c>
      <c r="D3" s="60" t="s">
        <v>89</v>
      </c>
      <c r="E3" s="60" t="s">
        <v>90</v>
      </c>
      <c r="F3" s="59" t="s">
        <v>93</v>
      </c>
    </row>
    <row r="4" spans="1:6" s="10" customFormat="1" ht="81" customHeight="1" thickBot="1" x14ac:dyDescent="0.25">
      <c r="A4" s="93" t="s">
        <v>116</v>
      </c>
      <c r="B4" s="59" t="s">
        <v>111</v>
      </c>
      <c r="C4" s="59" t="s">
        <v>112</v>
      </c>
      <c r="D4" s="59" t="s">
        <v>113</v>
      </c>
      <c r="E4" s="59" t="s">
        <v>114</v>
      </c>
      <c r="F4" s="59" t="s">
        <v>115</v>
      </c>
    </row>
    <row r="5" spans="1:6" s="10" customFormat="1" ht="17.100000000000001" customHeight="1" thickBot="1" x14ac:dyDescent="0.25">
      <c r="A5" s="51"/>
      <c r="B5" s="94" t="s">
        <v>126</v>
      </c>
      <c r="C5" s="94" t="s">
        <v>86</v>
      </c>
      <c r="D5" s="94" t="s">
        <v>101</v>
      </c>
      <c r="E5" s="94" t="s">
        <v>127</v>
      </c>
      <c r="F5" s="94" t="s">
        <v>99</v>
      </c>
    </row>
    <row r="6" spans="1:6" ht="13.5" thickBot="1" x14ac:dyDescent="0.25">
      <c r="A6" s="11" t="str">
        <f>IF('Ma classe'!C2&lt;&gt;0,'Ma classe'!C2,"")</f>
        <v>Nadège</v>
      </c>
      <c r="B6" s="62">
        <f>IF(COUNT(traitfr!D3:F3)+(COUNT(traitfr!Q3:T3))+(COUNT(traitfr!Y3:AB3))=11,AVERAGE((traitfr!D3:F3),(traitfr!Q3:T3),(traitfr!Y3:AB3)),"")</f>
        <v>0.90909090909090906</v>
      </c>
      <c r="C6" s="63">
        <f>IF(COUNT(traitfr!M3)+COUNT(traitfr!V3)+COUNT(traitfr!X3)+COUNT(traitfr!AC3)=4,AVERAGE((traitfr!M3),(traitfr!V3),(traitfr!X3),(traitfr!AC3)),"")</f>
        <v>0.875</v>
      </c>
      <c r="D6" s="63">
        <f>IF(COUNT(traitfr!G3:L3)+COUNT(traitfr!U3)+COUNT(traitfr!W3)=8,AVERAGE((traitfr!G3:L3),(traitfr!U3),(traitfr!W3)),"")</f>
        <v>0.75</v>
      </c>
      <c r="E6" s="63">
        <f>IF(COUNT(traitfr!AD3:AG3)=4,AVERAGE(traitfr!AD3:AG3),"")</f>
        <v>0.625</v>
      </c>
      <c r="F6" s="63">
        <f>IF(COUNT(traitfr!N3:P3)=3,AVERAGE(traitfr!N3:P3),"")</f>
        <v>0.33333333333333331</v>
      </c>
    </row>
    <row r="7" spans="1:6" ht="13.5" thickBot="1" x14ac:dyDescent="0.25">
      <c r="A7" s="11" t="str">
        <f>IF('Ma classe'!C3&lt;&gt;0,'Ma classe'!C3,"")</f>
        <v/>
      </c>
      <c r="B7" s="62" t="str">
        <f>IF(COUNT(traitfr!D4:F4)+(COUNT(traitfr!Q4:T4))+(COUNT(traitfr!Y4:AB4))=11,AVERAGE((traitfr!D4:F4),(traitfr!Q4:T4),(traitfr!Y4:AB4)),"")</f>
        <v/>
      </c>
      <c r="C7" s="63" t="str">
        <f>IF(COUNT(traitfr!M4)+COUNT(traitfr!V4)+COUNT(traitfr!X4)+COUNT(traitfr!AC4)=4,AVERAGE((traitfr!M4),(traitfr!V4),(traitfr!X4),(traitfr!AC4)),"")</f>
        <v/>
      </c>
      <c r="D7" s="63" t="str">
        <f>IF(COUNT(traitfr!G4:L4)+COUNT(traitfr!U4)+COUNT(traitfr!W4)=8,AVERAGE((traitfr!G4:L4),(traitfr!U4),(traitfr!W4)),"")</f>
        <v/>
      </c>
      <c r="E7" s="63" t="str">
        <f>IF(COUNT(traitfr!AD4:AG4)=4,AVERAGE(traitfr!AD4:AG4),"")</f>
        <v/>
      </c>
      <c r="F7" s="63" t="str">
        <f>IF(COUNT(traitfr!N4:P4)=3,AVERAGE(traitfr!N4:P4),"")</f>
        <v/>
      </c>
    </row>
    <row r="8" spans="1:6" ht="13.5" thickBot="1" x14ac:dyDescent="0.25">
      <c r="A8" s="11" t="str">
        <f>IF('Ma classe'!C4&lt;&gt;0,'Ma classe'!C4,"")</f>
        <v/>
      </c>
      <c r="B8" s="62" t="str">
        <f>IF(COUNT(traitfr!D5:F5)+(COUNT(traitfr!Q5:T5))+(COUNT(traitfr!Y5:AB5))=11,AVERAGE((traitfr!D5:F5),(traitfr!Q5:T5),(traitfr!Y5:AB5)),"")</f>
        <v/>
      </c>
      <c r="C8" s="63" t="str">
        <f>IF(COUNT(traitfr!M5)+COUNT(traitfr!V5)+COUNT(traitfr!X5)+COUNT(traitfr!AC5)=4,AVERAGE((traitfr!M5),(traitfr!V5),(traitfr!X5),(traitfr!AC5)),"")</f>
        <v/>
      </c>
      <c r="D8" s="63" t="str">
        <f>IF(COUNT(traitfr!G5:L5)+COUNT(traitfr!U5)+COUNT(traitfr!W5)=8,AVERAGE((traitfr!G5:L5),(traitfr!U5),(traitfr!W5)),"")</f>
        <v/>
      </c>
      <c r="E8" s="63" t="str">
        <f>IF(COUNT(traitfr!AD5:AG5)=4,AVERAGE(traitfr!AD5:AG5),"")</f>
        <v/>
      </c>
      <c r="F8" s="63" t="str">
        <f>IF(COUNT(traitfr!N5:P5)=3,AVERAGE(traitfr!N5:P5),"")</f>
        <v/>
      </c>
    </row>
    <row r="9" spans="1:6" ht="13.5" thickBot="1" x14ac:dyDescent="0.25">
      <c r="A9" s="11" t="str">
        <f>IF('Ma classe'!C5&lt;&gt;0,'Ma classe'!C5,"")</f>
        <v/>
      </c>
      <c r="B9" s="62" t="str">
        <f>IF(COUNT(traitfr!D6:F6)+(COUNT(traitfr!Q6:T6))+(COUNT(traitfr!Y6:AB6))=11,AVERAGE((traitfr!D6:F6),(traitfr!Q6:T6),(traitfr!Y6:AB6)),"")</f>
        <v/>
      </c>
      <c r="C9" s="63" t="str">
        <f>IF(COUNT(traitfr!M6)+COUNT(traitfr!V6)+COUNT(traitfr!X6)+COUNT(traitfr!AC6)=4,AVERAGE((traitfr!M6),(traitfr!V6),(traitfr!X6),(traitfr!AC6)),"")</f>
        <v/>
      </c>
      <c r="D9" s="63" t="str">
        <f>IF(COUNT(traitfr!G6:L6)+COUNT(traitfr!U6)+COUNT(traitfr!W6)=8,AVERAGE((traitfr!G6:L6),(traitfr!U6),(traitfr!W6)),"")</f>
        <v/>
      </c>
      <c r="E9" s="63" t="str">
        <f>IF(COUNT(traitfr!AD6:AG6)=4,AVERAGE(traitfr!AD6:AG6),"")</f>
        <v/>
      </c>
      <c r="F9" s="63" t="str">
        <f>IF(COUNT(traitfr!N6:P6)=3,AVERAGE(traitfr!N6:P6),"")</f>
        <v/>
      </c>
    </row>
    <row r="10" spans="1:6" ht="13.5" thickBot="1" x14ac:dyDescent="0.25">
      <c r="A10" s="11" t="str">
        <f>IF('Ma classe'!C6&lt;&gt;0,'Ma classe'!C6,"")</f>
        <v/>
      </c>
      <c r="B10" s="62" t="str">
        <f>IF(COUNT(traitfr!D7:F7)+(COUNT(traitfr!Q7:T7))+(COUNT(traitfr!Y7:AB7))=11,AVERAGE((traitfr!D7:F7),(traitfr!Q7:T7),(traitfr!Y7:AB7)),"")</f>
        <v/>
      </c>
      <c r="C10" s="63" t="str">
        <f>IF(COUNT(traitfr!M7)+COUNT(traitfr!V7)+COUNT(traitfr!X7)+COUNT(traitfr!AC7)=4,AVERAGE((traitfr!M7),(traitfr!V7),(traitfr!X7),(traitfr!AC7)),"")</f>
        <v/>
      </c>
      <c r="D10" s="63" t="str">
        <f>IF(COUNT(traitfr!G7:L7)+COUNT(traitfr!U7)+COUNT(traitfr!W7)=8,AVERAGE((traitfr!G7:L7),(traitfr!U7),(traitfr!W7)),"")</f>
        <v/>
      </c>
      <c r="E10" s="63" t="str">
        <f>IF(COUNT(traitfr!AD7:AG7)=4,AVERAGE(traitfr!AD7:AG7),"")</f>
        <v/>
      </c>
      <c r="F10" s="63" t="str">
        <f>IF(COUNT(traitfr!N7:P7)=3,AVERAGE(traitfr!N7:P7),"")</f>
        <v/>
      </c>
    </row>
    <row r="11" spans="1:6" ht="13.5" thickBot="1" x14ac:dyDescent="0.25">
      <c r="A11" s="11" t="str">
        <f>IF('Ma classe'!C7&lt;&gt;0,'Ma classe'!C7,"")</f>
        <v/>
      </c>
      <c r="B11" s="62" t="str">
        <f>IF(COUNT(traitfr!D8:F8)+(COUNT(traitfr!Q8:T8))+(COUNT(traitfr!Y8:AB8))=11,AVERAGE((traitfr!D8:F8),(traitfr!Q8:T8),(traitfr!Y8:AB8)),"")</f>
        <v/>
      </c>
      <c r="C11" s="63" t="str">
        <f>IF(COUNT(traitfr!M8)+COUNT(traitfr!V8)+COUNT(traitfr!X8)+COUNT(traitfr!AC8)=4,AVERAGE((traitfr!M8),(traitfr!V8),(traitfr!X8),(traitfr!AC8)),"")</f>
        <v/>
      </c>
      <c r="D11" s="63" t="str">
        <f>IF(COUNT(traitfr!G8:L8)+COUNT(traitfr!U8)+COUNT(traitfr!W8)=8,AVERAGE((traitfr!G8:L8),(traitfr!U8),(traitfr!W8)),"")</f>
        <v/>
      </c>
      <c r="E11" s="63" t="str">
        <f>IF(COUNT(traitfr!AD8:AG8)=4,AVERAGE(traitfr!AD8:AG8),"")</f>
        <v/>
      </c>
      <c r="F11" s="63" t="str">
        <f>IF(COUNT(traitfr!N8:P8)=3,AVERAGE(traitfr!N8:P8),"")</f>
        <v/>
      </c>
    </row>
    <row r="12" spans="1:6" ht="13.5" thickBot="1" x14ac:dyDescent="0.25">
      <c r="A12" s="11" t="str">
        <f>IF('Ma classe'!C8&lt;&gt;0,'Ma classe'!C8,"")</f>
        <v/>
      </c>
      <c r="B12" s="62" t="str">
        <f>IF(COUNT(traitfr!D9:F9)+(COUNT(traitfr!Q9:T9))+(COUNT(traitfr!Y9:AB9))=11,AVERAGE((traitfr!D9:F9),(traitfr!Q9:T9),(traitfr!Y9:AB9)),"")</f>
        <v/>
      </c>
      <c r="C12" s="63" t="str">
        <f>IF(COUNT(traitfr!M9)+COUNT(traitfr!V9)+COUNT(traitfr!X9)+COUNT(traitfr!AC9)=4,AVERAGE((traitfr!M9),(traitfr!V9),(traitfr!X9),(traitfr!AC9)),"")</f>
        <v/>
      </c>
      <c r="D12" s="63" t="str">
        <f>IF(COUNT(traitfr!G9:L9)+COUNT(traitfr!U9)+COUNT(traitfr!W9)=8,AVERAGE((traitfr!G9:L9),(traitfr!U9),(traitfr!W9)),"")</f>
        <v/>
      </c>
      <c r="E12" s="63" t="str">
        <f>IF(COUNT(traitfr!AD9:AG9)=4,AVERAGE(traitfr!AD9:AG9),"")</f>
        <v/>
      </c>
      <c r="F12" s="63" t="str">
        <f>IF(COUNT(traitfr!N9:P9)=3,AVERAGE(traitfr!N9:P9),"")</f>
        <v/>
      </c>
    </row>
    <row r="13" spans="1:6" ht="13.5" thickBot="1" x14ac:dyDescent="0.25">
      <c r="A13" s="11" t="str">
        <f>IF('Ma classe'!C9&lt;&gt;0,'Ma classe'!C9,"")</f>
        <v/>
      </c>
      <c r="B13" s="62" t="str">
        <f>IF(COUNT(traitfr!D10:F10)+(COUNT(traitfr!Q10:T10))+(COUNT(traitfr!Y10:AB10))=11,AVERAGE((traitfr!D10:F10),(traitfr!Q10:T10),(traitfr!Y10:AB10)),"")</f>
        <v/>
      </c>
      <c r="C13" s="63" t="str">
        <f>IF(COUNT(traitfr!M10)+COUNT(traitfr!V10)+COUNT(traitfr!X10)+COUNT(traitfr!AC10)=4,AVERAGE((traitfr!M10),(traitfr!V10),(traitfr!X10),(traitfr!AC10)),"")</f>
        <v/>
      </c>
      <c r="D13" s="63" t="str">
        <f>IF(COUNT(traitfr!G10:L10)+COUNT(traitfr!U10)+COUNT(traitfr!W10)=8,AVERAGE((traitfr!G10:L10),(traitfr!U10),(traitfr!W10)),"")</f>
        <v/>
      </c>
      <c r="E13" s="63" t="str">
        <f>IF(COUNT(traitfr!AD10:AG10)=4,AVERAGE(traitfr!AD10:AG10),"")</f>
        <v/>
      </c>
      <c r="F13" s="63" t="str">
        <f>IF(COUNT(traitfr!N10:P10)=3,AVERAGE(traitfr!N10:P10),"")</f>
        <v/>
      </c>
    </row>
    <row r="14" spans="1:6" ht="13.5" thickBot="1" x14ac:dyDescent="0.25">
      <c r="A14" s="11" t="str">
        <f>IF('Ma classe'!C10&lt;&gt;0,'Ma classe'!C10,"")</f>
        <v/>
      </c>
      <c r="B14" s="62" t="str">
        <f>IF(COUNT(traitfr!D11:F11)+(COUNT(traitfr!Q11:T11))+(COUNT(traitfr!Y11:AB11))=11,AVERAGE((traitfr!D11:F11),(traitfr!Q11:T11),(traitfr!Y11:AB11)),"")</f>
        <v/>
      </c>
      <c r="C14" s="63" t="str">
        <f>IF(COUNT(traitfr!M11)+COUNT(traitfr!V11)+COUNT(traitfr!X11)+COUNT(traitfr!AC11)=4,AVERAGE((traitfr!M11),(traitfr!V11),(traitfr!X11),(traitfr!AC11)),"")</f>
        <v/>
      </c>
      <c r="D14" s="63" t="str">
        <f>IF(COUNT(traitfr!G11:L11)+COUNT(traitfr!U11)+COUNT(traitfr!W11)=8,AVERAGE((traitfr!G11:L11),(traitfr!U11),(traitfr!W11)),"")</f>
        <v/>
      </c>
      <c r="E14" s="63" t="str">
        <f>IF(COUNT(traitfr!AD11:AG11)=4,AVERAGE(traitfr!AD11:AG11),"")</f>
        <v/>
      </c>
      <c r="F14" s="63" t="str">
        <f>IF(COUNT(traitfr!N11:P11)=3,AVERAGE(traitfr!N11:P11),"")</f>
        <v/>
      </c>
    </row>
    <row r="15" spans="1:6" ht="13.5" thickBot="1" x14ac:dyDescent="0.25">
      <c r="A15" s="11" t="str">
        <f>IF('Ma classe'!C11&lt;&gt;0,'Ma classe'!C11,"")</f>
        <v/>
      </c>
      <c r="B15" s="62" t="str">
        <f>IF(COUNT(traitfr!D12:F12)+(COUNT(traitfr!Q12:T12))+(COUNT(traitfr!Y12:AB12))=11,AVERAGE((traitfr!D12:F12),(traitfr!Q12:T12),(traitfr!Y12:AB12)),"")</f>
        <v/>
      </c>
      <c r="C15" s="63" t="str">
        <f>IF(COUNT(traitfr!M12)+COUNT(traitfr!V12)+COUNT(traitfr!X12)+COUNT(traitfr!AC12)=4,AVERAGE((traitfr!M12),(traitfr!V12),(traitfr!X12),(traitfr!AC12)),"")</f>
        <v/>
      </c>
      <c r="D15" s="63" t="str">
        <f>IF(COUNT(traitfr!G12:L12)+COUNT(traitfr!U12)+COUNT(traitfr!W12)=8,AVERAGE((traitfr!G12:L12),(traitfr!U12),(traitfr!W12)),"")</f>
        <v/>
      </c>
      <c r="E15" s="63" t="str">
        <f>IF(COUNT(traitfr!AD12:AG12)=4,AVERAGE(traitfr!AD12:AG12),"")</f>
        <v/>
      </c>
      <c r="F15" s="63" t="str">
        <f>IF(COUNT(traitfr!N12:P12)=3,AVERAGE(traitfr!N12:P12),"")</f>
        <v/>
      </c>
    </row>
    <row r="16" spans="1:6" ht="13.5" thickBot="1" x14ac:dyDescent="0.25">
      <c r="A16" s="11" t="str">
        <f>IF('Ma classe'!C12&lt;&gt;0,'Ma classe'!C12,"")</f>
        <v/>
      </c>
      <c r="B16" s="62" t="str">
        <f>IF(COUNT(traitfr!D13:F13)+(COUNT(traitfr!Q13:T13))+(COUNT(traitfr!Y13:AB13))=11,AVERAGE((traitfr!D13:F13),(traitfr!Q13:T13),(traitfr!Y13:AB13)),"")</f>
        <v/>
      </c>
      <c r="C16" s="63" t="str">
        <f>IF(COUNT(traitfr!M13)+COUNT(traitfr!V13)+COUNT(traitfr!X13)+COUNT(traitfr!AC13)=4,AVERAGE((traitfr!M13),(traitfr!V13),(traitfr!X13),(traitfr!AC13)),"")</f>
        <v/>
      </c>
      <c r="D16" s="63" t="str">
        <f>IF(COUNT(traitfr!G13:L13)+COUNT(traitfr!U13)+COUNT(traitfr!W13)=8,AVERAGE((traitfr!G13:L13),(traitfr!U13),(traitfr!W13)),"")</f>
        <v/>
      </c>
      <c r="E16" s="63" t="str">
        <f>IF(COUNT(traitfr!AD13:AG13)=4,AVERAGE(traitfr!AD13:AG13),"")</f>
        <v/>
      </c>
      <c r="F16" s="63" t="str">
        <f>IF(COUNT(traitfr!N13:P13)=3,AVERAGE(traitfr!N13:P13),"")</f>
        <v/>
      </c>
    </row>
    <row r="17" spans="1:6" ht="13.5" thickBot="1" x14ac:dyDescent="0.25">
      <c r="A17" s="11" t="str">
        <f>IF('Ma classe'!C13&lt;&gt;0,'Ma classe'!C13,"")</f>
        <v/>
      </c>
      <c r="B17" s="62" t="str">
        <f>IF(COUNT(traitfr!D14:F14)+(COUNT(traitfr!Q14:T14))+(COUNT(traitfr!Y14:AB14))=11,AVERAGE((traitfr!D14:F14),(traitfr!Q14:T14),(traitfr!Y14:AB14)),"")</f>
        <v/>
      </c>
      <c r="C17" s="63" t="str">
        <f>IF(COUNT(traitfr!M14)+COUNT(traitfr!V14)+COUNT(traitfr!X14)+COUNT(traitfr!AC14)=4,AVERAGE((traitfr!M14),(traitfr!V14),(traitfr!X14),(traitfr!AC14)),"")</f>
        <v/>
      </c>
      <c r="D17" s="63" t="str">
        <f>IF(COUNT(traitfr!G14:L14)+COUNT(traitfr!U14)+COUNT(traitfr!W14)=8,AVERAGE((traitfr!G14:L14),(traitfr!U14),(traitfr!W14)),"")</f>
        <v/>
      </c>
      <c r="E17" s="63" t="str">
        <f>IF(COUNT(traitfr!AD14:AG14)=4,AVERAGE(traitfr!AD14:AG14),"")</f>
        <v/>
      </c>
      <c r="F17" s="63" t="str">
        <f>IF(COUNT(traitfr!N14:P14)=3,AVERAGE(traitfr!N14:P14),"")</f>
        <v/>
      </c>
    </row>
    <row r="18" spans="1:6" ht="13.5" thickBot="1" x14ac:dyDescent="0.25">
      <c r="A18" s="11" t="str">
        <f>IF('Ma classe'!C14&lt;&gt;0,'Ma classe'!C14,"")</f>
        <v/>
      </c>
      <c r="B18" s="62" t="str">
        <f>IF(COUNT(traitfr!D15:F15)+(COUNT(traitfr!Q15:T15))+(COUNT(traitfr!Y15:AB15))=11,AVERAGE((traitfr!D15:F15),(traitfr!Q15:T15),(traitfr!Y15:AB15)),"")</f>
        <v/>
      </c>
      <c r="C18" s="63" t="str">
        <f>IF(COUNT(traitfr!M15)+COUNT(traitfr!V15)+COUNT(traitfr!X15)+COUNT(traitfr!AC15)=4,AVERAGE((traitfr!M15),(traitfr!V15),(traitfr!X15),(traitfr!AC15)),"")</f>
        <v/>
      </c>
      <c r="D18" s="63" t="str">
        <f>IF(COUNT(traitfr!G15:L15)+COUNT(traitfr!U15)+COUNT(traitfr!W15)=8,AVERAGE((traitfr!G15:L15),(traitfr!U15),(traitfr!W15)),"")</f>
        <v/>
      </c>
      <c r="E18" s="63" t="str">
        <f>IF(COUNT(traitfr!AD15:AG15)=4,AVERAGE(traitfr!AD15:AG15),"")</f>
        <v/>
      </c>
      <c r="F18" s="63" t="str">
        <f>IF(COUNT(traitfr!N15:P15)=3,AVERAGE(traitfr!N15:P15),"")</f>
        <v/>
      </c>
    </row>
    <row r="19" spans="1:6" ht="13.5" thickBot="1" x14ac:dyDescent="0.25">
      <c r="A19" s="11" t="str">
        <f>IF('Ma classe'!C15&lt;&gt;0,'Ma classe'!C15,"")</f>
        <v/>
      </c>
      <c r="B19" s="62" t="str">
        <f>IF(COUNT(traitfr!D16:F16)+(COUNT(traitfr!Q16:T16))+(COUNT(traitfr!Y16:AB16))=11,AVERAGE((traitfr!D16:F16),(traitfr!Q16:T16),(traitfr!Y16:AB16)),"")</f>
        <v/>
      </c>
      <c r="C19" s="63" t="str">
        <f>IF(COUNT(traitfr!M16)+COUNT(traitfr!V16)+COUNT(traitfr!X16)+COUNT(traitfr!AC16)=4,AVERAGE((traitfr!M16),(traitfr!V16),(traitfr!X16),(traitfr!AC16)),"")</f>
        <v/>
      </c>
      <c r="D19" s="63" t="str">
        <f>IF(COUNT(traitfr!G16:L16)+COUNT(traitfr!U16)+COUNT(traitfr!W16)=8,AVERAGE((traitfr!G16:L16),(traitfr!U16),(traitfr!W16)),"")</f>
        <v/>
      </c>
      <c r="E19" s="63" t="str">
        <f>IF(COUNT(traitfr!AD16:AG16)=4,AVERAGE(traitfr!AD16:AG16),"")</f>
        <v/>
      </c>
      <c r="F19" s="63" t="str">
        <f>IF(COUNT(traitfr!N16:P16)=3,AVERAGE(traitfr!N16:P16),"")</f>
        <v/>
      </c>
    </row>
    <row r="20" spans="1:6" ht="13.5" thickBot="1" x14ac:dyDescent="0.25">
      <c r="A20" s="11" t="str">
        <f>IF('Ma classe'!C16&lt;&gt;0,'Ma classe'!C16,"")</f>
        <v/>
      </c>
      <c r="B20" s="62" t="str">
        <f>IF(COUNT(traitfr!D17:F17)+(COUNT(traitfr!Q17:T17))+(COUNT(traitfr!Y17:AB17))=11,AVERAGE((traitfr!D17:F17),(traitfr!Q17:T17),(traitfr!Y17:AB17)),"")</f>
        <v/>
      </c>
      <c r="C20" s="63" t="str">
        <f>IF(COUNT(traitfr!M17)+COUNT(traitfr!V17)+COUNT(traitfr!X17)+COUNT(traitfr!AC17)=4,AVERAGE((traitfr!M17),(traitfr!V17),(traitfr!X17),(traitfr!AC17)),"")</f>
        <v/>
      </c>
      <c r="D20" s="63" t="str">
        <f>IF(COUNT(traitfr!G17:L17)+COUNT(traitfr!U17)+COUNT(traitfr!W17)=8,AVERAGE((traitfr!G17:L17),(traitfr!U17),(traitfr!W17)),"")</f>
        <v/>
      </c>
      <c r="E20" s="63" t="str">
        <f>IF(COUNT(traitfr!AD17:AG17)=4,AVERAGE(traitfr!AD17:AG17),"")</f>
        <v/>
      </c>
      <c r="F20" s="63" t="str">
        <f>IF(COUNT(traitfr!N17:P17)=3,AVERAGE(traitfr!N17:P17),"")</f>
        <v/>
      </c>
    </row>
    <row r="21" spans="1:6" ht="13.5" thickBot="1" x14ac:dyDescent="0.25">
      <c r="A21" s="11" t="str">
        <f>IF('Ma classe'!C17&lt;&gt;0,'Ma classe'!C17,"")</f>
        <v/>
      </c>
      <c r="B21" s="62" t="str">
        <f>IF(COUNT(traitfr!D18:F18)+(COUNT(traitfr!Q18:T18))+(COUNT(traitfr!Y18:AB18))=11,AVERAGE((traitfr!D18:F18),(traitfr!Q18:T18),(traitfr!Y18:AB18)),"")</f>
        <v/>
      </c>
      <c r="C21" s="63" t="str">
        <f>IF(COUNT(traitfr!M18)+COUNT(traitfr!V18)+COUNT(traitfr!X18)+COUNT(traitfr!AC18)=4,AVERAGE((traitfr!M18),(traitfr!V18),(traitfr!X18),(traitfr!AC18)),"")</f>
        <v/>
      </c>
      <c r="D21" s="63" t="str">
        <f>IF(COUNT(traitfr!G18:L18)+COUNT(traitfr!U18)+COUNT(traitfr!W18)=8,AVERAGE((traitfr!G18:L18),(traitfr!U18),(traitfr!W18)),"")</f>
        <v/>
      </c>
      <c r="E21" s="63" t="str">
        <f>IF(COUNT(traitfr!AD18:AG18)=4,AVERAGE(traitfr!AD18:AG18),"")</f>
        <v/>
      </c>
      <c r="F21" s="63" t="str">
        <f>IF(COUNT(traitfr!N18:P18)=3,AVERAGE(traitfr!N18:P18),"")</f>
        <v/>
      </c>
    </row>
    <row r="22" spans="1:6" ht="13.5" thickBot="1" x14ac:dyDescent="0.25">
      <c r="A22" s="11" t="str">
        <f>IF('Ma classe'!C18&lt;&gt;0,'Ma classe'!C18,"")</f>
        <v/>
      </c>
      <c r="B22" s="62" t="str">
        <f>IF(COUNT(traitfr!D19:F19)+(COUNT(traitfr!Q19:T19))+(COUNT(traitfr!Y19:AB19))=11,AVERAGE((traitfr!D19:F19),(traitfr!Q19:T19),(traitfr!Y19:AB19)),"")</f>
        <v/>
      </c>
      <c r="C22" s="63" t="str">
        <f>IF(COUNT(traitfr!M19)+COUNT(traitfr!V19)+COUNT(traitfr!X19)+COUNT(traitfr!AC19)=4,AVERAGE((traitfr!M19),(traitfr!V19),(traitfr!X19),(traitfr!AC19)),"")</f>
        <v/>
      </c>
      <c r="D22" s="63" t="str">
        <f>IF(COUNT(traitfr!G19:L19)+COUNT(traitfr!U19)+COUNT(traitfr!W19)=8,AVERAGE((traitfr!G19:L19),(traitfr!U19),(traitfr!W19)),"")</f>
        <v/>
      </c>
      <c r="E22" s="63" t="str">
        <f>IF(COUNT(traitfr!AD19:AG19)=4,AVERAGE(traitfr!AD19:AG19),"")</f>
        <v/>
      </c>
      <c r="F22" s="63" t="str">
        <f>IF(COUNT(traitfr!N19:P19)=3,AVERAGE(traitfr!N19:P19),"")</f>
        <v/>
      </c>
    </row>
    <row r="23" spans="1:6" ht="13.5" thickBot="1" x14ac:dyDescent="0.25">
      <c r="A23" s="11" t="str">
        <f>IF('Ma classe'!C19&lt;&gt;0,'Ma classe'!C19,"")</f>
        <v/>
      </c>
      <c r="B23" s="62" t="str">
        <f>IF(COUNT(traitfr!D20:F20)+(COUNT(traitfr!Q20:T20))+(COUNT(traitfr!Y20:AB20))=11,AVERAGE((traitfr!D20:F20),(traitfr!Q20:T20),(traitfr!Y20:AB20)),"")</f>
        <v/>
      </c>
      <c r="C23" s="63" t="str">
        <f>IF(COUNT(traitfr!M20)+COUNT(traitfr!V20)+COUNT(traitfr!X20)+COUNT(traitfr!AC20)=4,AVERAGE((traitfr!M20),(traitfr!V20),(traitfr!X20),(traitfr!AC20)),"")</f>
        <v/>
      </c>
      <c r="D23" s="63" t="str">
        <f>IF(COUNT(traitfr!G20:L20)+COUNT(traitfr!U20)+COUNT(traitfr!W20)=8,AVERAGE((traitfr!G20:L20),(traitfr!U20),(traitfr!W20)),"")</f>
        <v/>
      </c>
      <c r="E23" s="63" t="str">
        <f>IF(COUNT(traitfr!AD20:AG20)=4,AVERAGE(traitfr!AD20:AG20),"")</f>
        <v/>
      </c>
      <c r="F23" s="63" t="str">
        <f>IF(COUNT(traitfr!N20:P20)=3,AVERAGE(traitfr!N20:P20),"")</f>
        <v/>
      </c>
    </row>
    <row r="24" spans="1:6" ht="13.5" thickBot="1" x14ac:dyDescent="0.25">
      <c r="A24" s="11" t="str">
        <f>IF('Ma classe'!C20&lt;&gt;0,'Ma classe'!C20,"")</f>
        <v/>
      </c>
      <c r="B24" s="62" t="str">
        <f>IF(COUNT(traitfr!D21:F21)+(COUNT(traitfr!Q21:T21))+(COUNT(traitfr!Y21:AB21))=11,AVERAGE((traitfr!D21:F21),(traitfr!Q21:T21),(traitfr!Y21:AB21)),"")</f>
        <v/>
      </c>
      <c r="C24" s="63" t="str">
        <f>IF(COUNT(traitfr!M21)+COUNT(traitfr!V21)+COUNT(traitfr!X21)+COUNT(traitfr!AC21)=4,AVERAGE((traitfr!M21),(traitfr!V21),(traitfr!X21),(traitfr!AC21)),"")</f>
        <v/>
      </c>
      <c r="D24" s="63" t="str">
        <f>IF(COUNT(traitfr!G21:L21)+COUNT(traitfr!U21)+COUNT(traitfr!W21)=8,AVERAGE((traitfr!G21:L21),(traitfr!U21),(traitfr!W21)),"")</f>
        <v/>
      </c>
      <c r="E24" s="63" t="str">
        <f>IF(COUNT(traitfr!AD21:AG21)=4,AVERAGE(traitfr!AD21:AG21),"")</f>
        <v/>
      </c>
      <c r="F24" s="63" t="str">
        <f>IF(COUNT(traitfr!N21:P21)=3,AVERAGE(traitfr!N21:P21),"")</f>
        <v/>
      </c>
    </row>
    <row r="25" spans="1:6" ht="13.5" thickBot="1" x14ac:dyDescent="0.25">
      <c r="A25" s="11" t="str">
        <f>IF('Ma classe'!C21&lt;&gt;0,'Ma classe'!C21,"")</f>
        <v/>
      </c>
      <c r="B25" s="62" t="str">
        <f>IF(COUNT(traitfr!D22:F22)+(COUNT(traitfr!Q22:T22))+(COUNT(traitfr!Y22:AB22))=11,AVERAGE((traitfr!D22:F22),(traitfr!Q22:T22),(traitfr!Y22:AB22)),"")</f>
        <v/>
      </c>
      <c r="C25" s="63" t="str">
        <f>IF(COUNT(traitfr!M22)+COUNT(traitfr!V22)+COUNT(traitfr!X22)+COUNT(traitfr!AC22)=4,AVERAGE((traitfr!M22),(traitfr!V22),(traitfr!X22),(traitfr!AC22)),"")</f>
        <v/>
      </c>
      <c r="D25" s="63" t="str">
        <f>IF(COUNT(traitfr!G22:L22)+COUNT(traitfr!U22)+COUNT(traitfr!W22)=8,AVERAGE((traitfr!G22:L22),(traitfr!U22),(traitfr!W22)),"")</f>
        <v/>
      </c>
      <c r="E25" s="63" t="str">
        <f>IF(COUNT(traitfr!AD22:AG22)=4,AVERAGE(traitfr!AD22:AG22),"")</f>
        <v/>
      </c>
      <c r="F25" s="63" t="str">
        <f>IF(COUNT(traitfr!N22:P22)=3,AVERAGE(traitfr!N22:P22),"")</f>
        <v/>
      </c>
    </row>
    <row r="26" spans="1:6" ht="13.5" thickBot="1" x14ac:dyDescent="0.25">
      <c r="A26" s="11" t="str">
        <f>IF('Ma classe'!C22&lt;&gt;0,'Ma classe'!C22,"")</f>
        <v/>
      </c>
      <c r="B26" s="62" t="str">
        <f>IF(COUNT(traitfr!D23:F23)+(COUNT(traitfr!Q23:T23))+(COUNT(traitfr!Y23:AB23))=11,AVERAGE((traitfr!D23:F23),(traitfr!Q23:T23),(traitfr!Y23:AB23)),"")</f>
        <v/>
      </c>
      <c r="C26" s="63" t="str">
        <f>IF(COUNT(traitfr!M23)+COUNT(traitfr!V23)+COUNT(traitfr!X23)+COUNT(traitfr!AC23)=4,AVERAGE((traitfr!M23),(traitfr!V23),(traitfr!X23),(traitfr!AC23)),"")</f>
        <v/>
      </c>
      <c r="D26" s="63" t="str">
        <f>IF(COUNT(traitfr!G23:L23)+COUNT(traitfr!U23)+COUNT(traitfr!W23)=8,AVERAGE((traitfr!G23:L23),(traitfr!U23),(traitfr!W23)),"")</f>
        <v/>
      </c>
      <c r="E26" s="63" t="str">
        <f>IF(COUNT(traitfr!AD23:AG23)=4,AVERAGE(traitfr!AD23:AG23),"")</f>
        <v/>
      </c>
      <c r="F26" s="63" t="str">
        <f>IF(COUNT(traitfr!N23:P23)=3,AVERAGE(traitfr!N23:P23),"")</f>
        <v/>
      </c>
    </row>
    <row r="27" spans="1:6" ht="13.5" thickBot="1" x14ac:dyDescent="0.25">
      <c r="A27" s="11" t="str">
        <f>IF('Ma classe'!C23&lt;&gt;0,'Ma classe'!C23,"")</f>
        <v/>
      </c>
      <c r="B27" s="62" t="str">
        <f>IF(COUNT(traitfr!D24:F24)+(COUNT(traitfr!Q24:T24))+(COUNT(traitfr!Y24:AB24))=11,AVERAGE((traitfr!D24:F24),(traitfr!Q24:T24),(traitfr!Y24:AB24)),"")</f>
        <v/>
      </c>
      <c r="C27" s="63" t="str">
        <f>IF(COUNT(traitfr!M24)+COUNT(traitfr!V24)+COUNT(traitfr!X24)+COUNT(traitfr!AC24)=4,AVERAGE((traitfr!M24),(traitfr!V24),(traitfr!X24),(traitfr!AC24)),"")</f>
        <v/>
      </c>
      <c r="D27" s="63" t="str">
        <f>IF(COUNT(traitfr!G24:L24)+COUNT(traitfr!U24)+COUNT(traitfr!W24)=8,AVERAGE((traitfr!G24:L24),(traitfr!U24),(traitfr!W24)),"")</f>
        <v/>
      </c>
      <c r="E27" s="63" t="str">
        <f>IF(COUNT(traitfr!AD24:AG24)=4,AVERAGE(traitfr!AD24:AG24),"")</f>
        <v/>
      </c>
      <c r="F27" s="63" t="str">
        <f>IF(COUNT(traitfr!N24:P24)=3,AVERAGE(traitfr!N24:P24),"")</f>
        <v/>
      </c>
    </row>
    <row r="28" spans="1:6" ht="13.5" thickBot="1" x14ac:dyDescent="0.25">
      <c r="A28" s="11" t="str">
        <f>IF('Ma classe'!C24&lt;&gt;0,'Ma classe'!C24,"")</f>
        <v/>
      </c>
      <c r="B28" s="62" t="str">
        <f>IF(COUNT(traitfr!D25:F25)+(COUNT(traitfr!Q25:T25))+(COUNT(traitfr!Y25:AB25))=11,AVERAGE((traitfr!D25:F25),(traitfr!Q25:T25),(traitfr!Y25:AB25)),"")</f>
        <v/>
      </c>
      <c r="C28" s="63" t="str">
        <f>IF(COUNT(traitfr!M25)+COUNT(traitfr!V25)+COUNT(traitfr!X25)+COUNT(traitfr!AC25)=4,AVERAGE((traitfr!M25),(traitfr!V25),(traitfr!X25),(traitfr!AC25)),"")</f>
        <v/>
      </c>
      <c r="D28" s="63" t="str">
        <f>IF(COUNT(traitfr!G25:L25)+COUNT(traitfr!U25)+COUNT(traitfr!W25)=8,AVERAGE((traitfr!G25:L25),(traitfr!U25),(traitfr!W25)),"")</f>
        <v/>
      </c>
      <c r="E28" s="63" t="str">
        <f>IF(COUNT(traitfr!AD25:AG25)=4,AVERAGE(traitfr!AD25:AG25),"")</f>
        <v/>
      </c>
      <c r="F28" s="63" t="str">
        <f>IF(COUNT(traitfr!N25:P25)=3,AVERAGE(traitfr!N25:P25),"")</f>
        <v/>
      </c>
    </row>
    <row r="29" spans="1:6" ht="13.5" thickBot="1" x14ac:dyDescent="0.25">
      <c r="A29" s="11" t="str">
        <f>IF('Ma classe'!C25&lt;&gt;0,'Ma classe'!C25,"")</f>
        <v/>
      </c>
      <c r="B29" s="62" t="str">
        <f>IF(COUNT(traitfr!D26:F26)+(COUNT(traitfr!Q26:T26))+(COUNT(traitfr!Y26:AB26))=11,AVERAGE((traitfr!D26:F26),(traitfr!Q26:T26),(traitfr!Y26:AB26)),"")</f>
        <v/>
      </c>
      <c r="C29" s="63" t="str">
        <f>IF(COUNT(traitfr!M26)+COUNT(traitfr!V26)+COUNT(traitfr!X26)+COUNT(traitfr!AC26)=4,AVERAGE((traitfr!M26),(traitfr!V26),(traitfr!X26),(traitfr!AC26)),"")</f>
        <v/>
      </c>
      <c r="D29" s="63" t="str">
        <f>IF(COUNT(traitfr!G26:L26)+COUNT(traitfr!U26)+COUNT(traitfr!W26)=8,AVERAGE((traitfr!G26:L26),(traitfr!U26),(traitfr!W26)),"")</f>
        <v/>
      </c>
      <c r="E29" s="63" t="str">
        <f>IF(COUNT(traitfr!AD26:AG26)=4,AVERAGE(traitfr!AD26:AG26),"")</f>
        <v/>
      </c>
      <c r="F29" s="63" t="str">
        <f>IF(COUNT(traitfr!N26:P26)=3,AVERAGE(traitfr!N26:P26),"")</f>
        <v/>
      </c>
    </row>
    <row r="30" spans="1:6" ht="13.5" thickBot="1" x14ac:dyDescent="0.25">
      <c r="A30" s="11" t="str">
        <f>IF('Ma classe'!C26&lt;&gt;0,'Ma classe'!C26,"")</f>
        <v/>
      </c>
      <c r="B30" s="62" t="str">
        <f>IF(COUNT(traitfr!D27:F27)+(COUNT(traitfr!Q27:T27))+(COUNT(traitfr!Y27:AB27))=11,AVERAGE((traitfr!D27:F27),(traitfr!Q27:T27),(traitfr!Y27:AB27)),"")</f>
        <v/>
      </c>
      <c r="C30" s="63" t="str">
        <f>IF(COUNT(traitfr!M27)+COUNT(traitfr!V27)+COUNT(traitfr!X27)+COUNT(traitfr!AC27)=4,AVERAGE((traitfr!M27),(traitfr!V27),(traitfr!X27),(traitfr!AC27)),"")</f>
        <v/>
      </c>
      <c r="D30" s="63" t="str">
        <f>IF(COUNT(traitfr!G27:L27)+COUNT(traitfr!U27)+COUNT(traitfr!W27)=8,AVERAGE((traitfr!G27:L27),(traitfr!U27),(traitfr!W27)),"")</f>
        <v/>
      </c>
      <c r="E30" s="63" t="str">
        <f>IF(COUNT(traitfr!AD27:AG27)=4,AVERAGE(traitfr!AD27:AG27),"")</f>
        <v/>
      </c>
      <c r="F30" s="63" t="str">
        <f>IF(COUNT(traitfr!N27:P27)=3,AVERAGE(traitfr!N27:P27),"")</f>
        <v/>
      </c>
    </row>
    <row r="31" spans="1:6" ht="13.5" thickBot="1" x14ac:dyDescent="0.25">
      <c r="A31" s="11" t="str">
        <f>IF('Ma classe'!C27&lt;&gt;0,'Ma classe'!C27,"")</f>
        <v/>
      </c>
      <c r="B31" s="62" t="str">
        <f>IF(COUNT(traitfr!D28:F28)+(COUNT(traitfr!Q28:T28))+(COUNT(traitfr!Y28:AB28))=11,AVERAGE((traitfr!D28:F28),(traitfr!Q28:T28),(traitfr!Y28:AB28)),"")</f>
        <v/>
      </c>
      <c r="C31" s="63" t="str">
        <f>IF(COUNT(traitfr!M28)+COUNT(traitfr!V28)+COUNT(traitfr!X28)+COUNT(traitfr!AC28)=4,AVERAGE((traitfr!M28),(traitfr!V28),(traitfr!X28),(traitfr!AC28)),"")</f>
        <v/>
      </c>
      <c r="D31" s="63" t="str">
        <f>IF(COUNT(traitfr!G28:L28)+COUNT(traitfr!U28)+COUNT(traitfr!W28)=8,AVERAGE((traitfr!G28:L28),(traitfr!U28),(traitfr!W28)),"")</f>
        <v/>
      </c>
      <c r="E31" s="63" t="str">
        <f>IF(COUNT(traitfr!AD28:AG28)=4,AVERAGE(traitfr!AD28:AG28),"")</f>
        <v/>
      </c>
      <c r="F31" s="63" t="str">
        <f>IF(COUNT(traitfr!N28:P28)=3,AVERAGE(traitfr!N28:P28),"")</f>
        <v/>
      </c>
    </row>
    <row r="32" spans="1:6" ht="13.5" thickBot="1" x14ac:dyDescent="0.25">
      <c r="A32" s="11" t="str">
        <f>IF('Ma classe'!C28&lt;&gt;0,'Ma classe'!C28,"")</f>
        <v/>
      </c>
      <c r="B32" s="62" t="str">
        <f>IF(COUNT(traitfr!D29:F29)+(COUNT(traitfr!Q29:T29))+(COUNT(traitfr!Y29:AB29))=11,AVERAGE((traitfr!D29:F29),(traitfr!Q29:T29),(traitfr!Y29:AB29)),"")</f>
        <v/>
      </c>
      <c r="C32" s="63" t="str">
        <f>IF(COUNT(traitfr!M29)+COUNT(traitfr!V29)+COUNT(traitfr!X29)+COUNT(traitfr!AC29)=4,AVERAGE((traitfr!M29),(traitfr!V29),(traitfr!X29),(traitfr!AC29)),"")</f>
        <v/>
      </c>
      <c r="D32" s="63" t="str">
        <f>IF(COUNT(traitfr!G29:L29)+COUNT(traitfr!U29)+COUNT(traitfr!W29)=8,AVERAGE((traitfr!G29:L29),(traitfr!U29),(traitfr!W29)),"")</f>
        <v/>
      </c>
      <c r="E32" s="63" t="str">
        <f>IF(COUNT(traitfr!AD29:AG29)=4,AVERAGE(traitfr!AD29:AG29),"")</f>
        <v/>
      </c>
      <c r="F32" s="63" t="str">
        <f>IF(COUNT(traitfr!N29:P29)=3,AVERAGE(traitfr!N29:P29),"")</f>
        <v/>
      </c>
    </row>
    <row r="33" spans="1:6" ht="13.5" thickBot="1" x14ac:dyDescent="0.25">
      <c r="A33" s="11" t="str">
        <f>IF('Ma classe'!C29&lt;&gt;0,'Ma classe'!C29,"")</f>
        <v/>
      </c>
      <c r="B33" s="62" t="str">
        <f>IF(COUNT(traitfr!D30:F30)+(COUNT(traitfr!Q30:T30))+(COUNT(traitfr!Y30:AB30))=11,AVERAGE((traitfr!D30:F30),(traitfr!Q30:T30),(traitfr!Y30:AB30)),"")</f>
        <v/>
      </c>
      <c r="C33" s="63" t="str">
        <f>IF(COUNT(traitfr!M30)+COUNT(traitfr!V30)+COUNT(traitfr!X30)+COUNT(traitfr!AC30)=4,AVERAGE((traitfr!M30),(traitfr!V30),(traitfr!X30),(traitfr!AC30)),"")</f>
        <v/>
      </c>
      <c r="D33" s="63" t="str">
        <f>IF(COUNT(traitfr!G30:L30)+COUNT(traitfr!U30)+COUNT(traitfr!W30)=8,AVERAGE((traitfr!G30:L30),(traitfr!U30),(traitfr!W30)),"")</f>
        <v/>
      </c>
      <c r="E33" s="63" t="str">
        <f>IF(COUNT(traitfr!AD30:AG30)=4,AVERAGE(traitfr!AD30:AG30),"")</f>
        <v/>
      </c>
      <c r="F33" s="63" t="str">
        <f>IF(COUNT(traitfr!N30:P30)=3,AVERAGE(traitfr!N30:P30),"")</f>
        <v/>
      </c>
    </row>
    <row r="34" spans="1:6" ht="13.5" thickBot="1" x14ac:dyDescent="0.25">
      <c r="A34" s="11" t="str">
        <f>IF('Ma classe'!C30&lt;&gt;0,'Ma classe'!C30,"")</f>
        <v/>
      </c>
      <c r="B34" s="62" t="str">
        <f>IF(COUNT(traitfr!D31:F31)+(COUNT(traitfr!Q31:T31))+(COUNT(traitfr!Y31:AB31))=11,AVERAGE((traitfr!D31:F31),(traitfr!Q31:T31),(traitfr!Y31:AB31)),"")</f>
        <v/>
      </c>
      <c r="C34" s="63" t="str">
        <f>IF(COUNT(traitfr!M31)+COUNT(traitfr!V31)+COUNT(traitfr!X31)+COUNT(traitfr!AC31)=4,AVERAGE((traitfr!M31),(traitfr!V31),(traitfr!X31),(traitfr!AC31)),"")</f>
        <v/>
      </c>
      <c r="D34" s="63" t="str">
        <f>IF(COUNT(traitfr!G31:L31)+COUNT(traitfr!U31)+COUNT(traitfr!W31)=8,AVERAGE((traitfr!G31:L31),(traitfr!U31),(traitfr!W31)),"")</f>
        <v/>
      </c>
      <c r="E34" s="63" t="str">
        <f>IF(COUNT(traitfr!AD31:AG31)=4,AVERAGE(traitfr!AD31:AG31),"")</f>
        <v/>
      </c>
      <c r="F34" s="63" t="str">
        <f>IF(COUNT(traitfr!N31:P31)=3,AVERAGE(traitfr!N31:P31),"")</f>
        <v/>
      </c>
    </row>
    <row r="35" spans="1:6" x14ac:dyDescent="0.2">
      <c r="A35" s="11" t="str">
        <f>IF('Ma classe'!C31&lt;&gt;0,'Ma classe'!C31,"")</f>
        <v/>
      </c>
      <c r="B35" s="62" t="str">
        <f>IF(COUNT(traitfr!D32:F32)+(COUNT(traitfr!Q32:T32))+(COUNT(traitfr!Y32:AB32))=11,AVERAGE((traitfr!D32:F32),(traitfr!Q32:T32),(traitfr!Y32:AB32)),"")</f>
        <v/>
      </c>
      <c r="C35" s="63" t="str">
        <f>IF(COUNT(traitfr!M32)+COUNT(traitfr!V32)+COUNT(traitfr!X32)+COUNT(traitfr!AC32)=4,AVERAGE((traitfr!M32),(traitfr!V32),(traitfr!X32),(traitfr!AC32)),"")</f>
        <v/>
      </c>
      <c r="D35" s="63" t="str">
        <f>IF(COUNT(traitfr!G32:L32)+COUNT(traitfr!U32)+COUNT(traitfr!W32)=8,AVERAGE((traitfr!G32:L32),(traitfr!U32),(traitfr!W32)),"")</f>
        <v/>
      </c>
      <c r="E35" s="63" t="str">
        <f>IF(COUNT(traitfr!AD32:AG32)=4,AVERAGE(traitfr!AD32:AG32),"")</f>
        <v/>
      </c>
      <c r="F35" s="63" t="str">
        <f>IF(COUNT(traitfr!N32:P32)=3,AVERAGE(traitfr!N32:P32),"")</f>
        <v/>
      </c>
    </row>
    <row r="37" spans="1:6" ht="24" customHeight="1" x14ac:dyDescent="0.2">
      <c r="A37" s="105" t="s">
        <v>129</v>
      </c>
      <c r="B37" s="106">
        <f>AVERAGE(traitfr!D3:F32,traitfr!Q3:T32,traitfr!Y3:AB32)</f>
        <v>0.90909090909090906</v>
      </c>
      <c r="C37" s="106">
        <f>AVERAGE(traitfr!M3:M32,traitfr!V3:V32,traitfr!X3:X32,traitfr!AC3:AC32)</f>
        <v>0.875</v>
      </c>
      <c r="D37" s="106">
        <f>AVERAGE(traitfr!G3:L32,traitfr!U3:U32,traitfr!W3:W32)</f>
        <v>0.75</v>
      </c>
      <c r="E37" s="106">
        <f>AVERAGE(traitfr!AD3:AG32)</f>
        <v>0.625</v>
      </c>
      <c r="F37" s="106">
        <f>AVERAGE(traitfr!N3:P32)</f>
        <v>0.33333333333333331</v>
      </c>
    </row>
  </sheetData>
  <sheetProtection password="CBEB" sheet="1" objects="1" scenarios="1"/>
  <mergeCells count="3">
    <mergeCell ref="B1:C1"/>
    <mergeCell ref="D1:F1"/>
    <mergeCell ref="D2:E2"/>
  </mergeCells>
  <conditionalFormatting sqref="A6:A40">
    <cfRule type="containsText" dxfId="51" priority="1" operator="containsText" text="aucun élève">
      <formula>NOT(ISERROR(SEARCH("aucun élève",A6)))</formula>
    </cfRule>
  </conditionalFormatting>
  <conditionalFormatting sqref="B6:F35">
    <cfRule type="cellIs" dxfId="50" priority="2" operator="between">
      <formula>0</formula>
      <formula>0.24</formula>
    </cfRule>
    <cfRule type="cellIs" dxfId="49" priority="3" operator="between">
      <formula>0.25</formula>
      <formula>0.49</formula>
    </cfRule>
    <cfRule type="cellIs" dxfId="48" priority="4" operator="between">
      <formula>0.5</formula>
      <formula>0.74</formula>
    </cfRule>
    <cfRule type="cellIs" dxfId="47" priority="5" operator="between">
      <formula>0.75</formula>
      <formula>1</formula>
    </cfRule>
    <cfRule type="containsText" dxfId="46" priority="6" operator="containsText" text="∞">
      <formula>NOT(ISERROR(SEARCH("∞",B6)))</formula>
    </cfRule>
  </conditionalFormatting>
  <printOptions horizontalCentered="1"/>
  <pageMargins left="0.23622047244094491" right="0.23622047244094491" top="0.74803149606299213" bottom="0.74803149606299213" header="0.31496062992125984" footer="0.31496062992125984"/>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sheetPr>
  <dimension ref="A1:G36"/>
  <sheetViews>
    <sheetView zoomScaleNormal="100" workbookViewId="0">
      <pane xSplit="2" ySplit="6" topLeftCell="C7" activePane="bottomRight" state="frozen"/>
      <selection pane="topRight" activeCell="C1" sqref="C1"/>
      <selection pane="bottomLeft" activeCell="A7" sqref="A7"/>
      <selection pane="bottomRight" activeCell="C7" sqref="C7:G7"/>
    </sheetView>
  </sheetViews>
  <sheetFormatPr baseColWidth="10" defaultColWidth="11.5703125" defaultRowHeight="12.75" x14ac:dyDescent="0.2"/>
  <cols>
    <col min="1" max="2" width="11.5703125" style="9"/>
    <col min="3" max="7" width="37.7109375" style="9" customWidth="1"/>
    <col min="8" max="16384" width="11.5703125" style="9"/>
  </cols>
  <sheetData>
    <row r="1" spans="1:7" ht="13.5" customHeight="1" thickBot="1" x14ac:dyDescent="0.25">
      <c r="A1" s="176" t="s">
        <v>76</v>
      </c>
      <c r="B1" s="177"/>
      <c r="C1" s="174" t="s">
        <v>80</v>
      </c>
      <c r="D1" s="174"/>
      <c r="E1" s="174"/>
      <c r="F1" s="174"/>
      <c r="G1" s="174"/>
    </row>
    <row r="2" spans="1:7" ht="13.5" customHeight="1" thickBot="1" x14ac:dyDescent="0.25">
      <c r="A2" s="176"/>
      <c r="B2" s="177"/>
      <c r="C2" s="174" t="s">
        <v>81</v>
      </c>
      <c r="D2" s="174"/>
      <c r="E2" s="174" t="s">
        <v>87</v>
      </c>
      <c r="F2" s="174"/>
      <c r="G2" s="174"/>
    </row>
    <row r="3" spans="1:7" ht="34.5" thickBot="1" x14ac:dyDescent="0.25">
      <c r="A3" s="176"/>
      <c r="B3" s="52" t="s">
        <v>78</v>
      </c>
      <c r="C3" s="59" t="s">
        <v>110</v>
      </c>
      <c r="D3" s="60" t="s">
        <v>84</v>
      </c>
      <c r="E3" s="175" t="s">
        <v>88</v>
      </c>
      <c r="F3" s="175"/>
      <c r="G3" s="61" t="s">
        <v>92</v>
      </c>
    </row>
    <row r="4" spans="1:7" ht="34.5" thickBot="1" x14ac:dyDescent="0.25">
      <c r="A4" s="176"/>
      <c r="B4" s="52" t="s">
        <v>64</v>
      </c>
      <c r="C4" s="59" t="s">
        <v>83</v>
      </c>
      <c r="D4" s="60" t="s">
        <v>85</v>
      </c>
      <c r="E4" s="60" t="s">
        <v>89</v>
      </c>
      <c r="F4" s="60" t="s">
        <v>90</v>
      </c>
      <c r="G4" s="59" t="s">
        <v>93</v>
      </c>
    </row>
    <row r="5" spans="1:7" s="10" customFormat="1" ht="81" customHeight="1" thickBot="1" x14ac:dyDescent="0.25">
      <c r="A5" s="53" t="s">
        <v>77</v>
      </c>
      <c r="B5" s="66" t="s">
        <v>116</v>
      </c>
      <c r="C5" s="59" t="s">
        <v>111</v>
      </c>
      <c r="D5" s="59" t="s">
        <v>112</v>
      </c>
      <c r="E5" s="59" t="s">
        <v>113</v>
      </c>
      <c r="F5" s="59" t="s">
        <v>114</v>
      </c>
      <c r="G5" s="59" t="s">
        <v>115</v>
      </c>
    </row>
    <row r="6" spans="1:7" s="10" customFormat="1" ht="17.100000000000001" customHeight="1" thickBot="1" x14ac:dyDescent="0.25">
      <c r="A6" s="50" t="s">
        <v>46</v>
      </c>
      <c r="B6" s="51"/>
      <c r="C6" s="61" t="s">
        <v>126</v>
      </c>
      <c r="D6" s="61" t="s">
        <v>86</v>
      </c>
      <c r="E6" s="61" t="s">
        <v>101</v>
      </c>
      <c r="F6" s="61" t="s">
        <v>127</v>
      </c>
      <c r="G6" s="61" t="s">
        <v>99</v>
      </c>
    </row>
    <row r="7" spans="1:7" ht="13.5" thickBot="1" x14ac:dyDescent="0.25">
      <c r="A7" s="11" t="str">
        <f>IF('Ma classe'!B2&lt;&gt;0,'Ma classe'!B2,"aucun élève")</f>
        <v>Adiavou</v>
      </c>
      <c r="B7" s="11" t="str">
        <f>IF('Ma classe'!C2&lt;&gt;0,'Ma classe'!C2,"aucun élève")</f>
        <v>Nadège</v>
      </c>
      <c r="C7" s="62">
        <f>IF(COUNT(traitfr!D3:F3)+(COUNT(traitfr!Q3:T3))+(COUNT(traitfr!Y3:AB3))=11,AVERAGE((traitfr!D3:F3),(traitfr!Q3:T3),(traitfr!Y3:AB3)),"∞")</f>
        <v>0.90909090909090906</v>
      </c>
      <c r="D7" s="63">
        <f>IF(COUNT(traitfr!M3)+COUNT(traitfr!V3)+COUNT(traitfr!X3)+COUNT(traitfr!AC3)=4,AVERAGE((traitfr!M3),(traitfr!V3),(traitfr!X3),(traitfr!AC3)),"∞")</f>
        <v>0.875</v>
      </c>
      <c r="E7" s="63">
        <f>IF(COUNT(traitfr!G3:L3)+COUNT(traitfr!U3)+COUNT(traitfr!W3)=8,AVERAGE((traitfr!G3:L3),(traitfr!U3),(traitfr!W3)),"∞")</f>
        <v>0.75</v>
      </c>
      <c r="F7" s="63">
        <f>IF(COUNT(traitfr!AD3:AG3)=4,AVERAGE(traitfr!AD3:AG3),"∞")</f>
        <v>0.625</v>
      </c>
      <c r="G7" s="63">
        <f>IF(COUNT(traitfr!N3:P3)=3,AVERAGE(traitfr!N3:P3),"∞")</f>
        <v>0.33333333333333331</v>
      </c>
    </row>
    <row r="8" spans="1:7" ht="13.5" thickBot="1" x14ac:dyDescent="0.25">
      <c r="A8" s="11" t="str">
        <f>IF('Ma classe'!B3&lt;&gt;0,'Ma classe'!B3,"aucun élève")</f>
        <v>aucun élève</v>
      </c>
      <c r="B8" s="11" t="str">
        <f>IF('Ma classe'!C3&lt;&gt;0,'Ma classe'!C3,"aucun élève")</f>
        <v>aucun élève</v>
      </c>
      <c r="C8" s="62" t="str">
        <f>IF(COUNT(traitfr!D4:F4)+(COUNT(traitfr!Q4:T4))+(COUNT(traitfr!Y4:AB4))=11,AVERAGE((traitfr!D4:F4),(traitfr!Q4:T4),(traitfr!Y4:AB4)),"∞")</f>
        <v>∞</v>
      </c>
      <c r="D8" s="63" t="str">
        <f>IF(COUNT(traitfr!M4)+COUNT(traitfr!V4)+COUNT(traitfr!X4)+COUNT(traitfr!AC4)=4,AVERAGE((traitfr!M4),(traitfr!V4),(traitfr!X4),(traitfr!AC4)),"∞")</f>
        <v>∞</v>
      </c>
      <c r="E8" s="63" t="str">
        <f>IF(COUNT(traitfr!G4:L4)+COUNT(traitfr!U4)+COUNT(traitfr!W4)=8,AVERAGE((traitfr!G4:L4),(traitfr!U4),(traitfr!W4)),"∞")</f>
        <v>∞</v>
      </c>
      <c r="F8" s="63" t="str">
        <f>IF(COUNT(traitfr!AD4:AG4)=4,AVERAGE(traitfr!AD4:AG4),"∞")</f>
        <v>∞</v>
      </c>
      <c r="G8" s="63" t="str">
        <f>IF(COUNT(traitfr!N4:P4)=3,AVERAGE(traitfr!N4:P4),"∞")</f>
        <v>∞</v>
      </c>
    </row>
    <row r="9" spans="1:7" ht="13.5" thickBot="1" x14ac:dyDescent="0.25">
      <c r="A9" s="11" t="str">
        <f>IF('Ma classe'!B4&lt;&gt;0,'Ma classe'!B4,"aucun élève")</f>
        <v>aucun élève</v>
      </c>
      <c r="B9" s="11" t="str">
        <f>IF('Ma classe'!C4&lt;&gt;0,'Ma classe'!C4,"aucun élève")</f>
        <v>aucun élève</v>
      </c>
      <c r="C9" s="62" t="str">
        <f>IF(COUNT(traitfr!D5:F5)+(COUNT(traitfr!Q5:T5))+(COUNT(traitfr!Y5:AB5))=11,AVERAGE((traitfr!D5:F5),(traitfr!Q5:T5),(traitfr!Y5:AB5)),"∞")</f>
        <v>∞</v>
      </c>
      <c r="D9" s="63" t="str">
        <f>IF(COUNT(traitfr!M5)+COUNT(traitfr!V5)+COUNT(traitfr!X5)+COUNT(traitfr!AC5)=4,AVERAGE((traitfr!M5),(traitfr!V5),(traitfr!X5),(traitfr!AC5)),"∞")</f>
        <v>∞</v>
      </c>
      <c r="E9" s="63" t="str">
        <f>IF(COUNT(traitfr!G5:L5)+COUNT(traitfr!U5)+COUNT(traitfr!W5)=8,AVERAGE((traitfr!G5:L5),(traitfr!U5),(traitfr!W5)),"∞")</f>
        <v>∞</v>
      </c>
      <c r="F9" s="63" t="str">
        <f>IF(COUNT(traitfr!AD5:AG5)=4,AVERAGE(traitfr!AD5:AG5),"∞")</f>
        <v>∞</v>
      </c>
      <c r="G9" s="63" t="str">
        <f>IF(COUNT(traitfr!N5:P5)=3,AVERAGE(traitfr!N5:P5),"∞")</f>
        <v>∞</v>
      </c>
    </row>
    <row r="10" spans="1:7" ht="13.5" thickBot="1" x14ac:dyDescent="0.25">
      <c r="A10" s="11" t="str">
        <f>IF('Ma classe'!B5&lt;&gt;0,'Ma classe'!B5,"aucun élève")</f>
        <v>aucun élève</v>
      </c>
      <c r="B10" s="11" t="str">
        <f>IF('Ma classe'!C5&lt;&gt;0,'Ma classe'!C5,"aucun élève")</f>
        <v>aucun élève</v>
      </c>
      <c r="C10" s="62" t="str">
        <f>IF(COUNT(traitfr!D6:F6)+(COUNT(traitfr!Q6:T6))+(COUNT(traitfr!Y6:AB6))=11,AVERAGE((traitfr!D6:F6),(traitfr!Q6:T6),(traitfr!Y6:AB6)),"∞")</f>
        <v>∞</v>
      </c>
      <c r="D10" s="63" t="str">
        <f>IF(COUNT(traitfr!M6)+COUNT(traitfr!V6)+COUNT(traitfr!X6)+COUNT(traitfr!AC6)=4,AVERAGE((traitfr!M6),(traitfr!V6),(traitfr!X6),(traitfr!AC6)),"∞")</f>
        <v>∞</v>
      </c>
      <c r="E10" s="63" t="str">
        <f>IF(COUNT(traitfr!G6:L6)+COUNT(traitfr!U6)+COUNT(traitfr!W6)=8,AVERAGE((traitfr!G6:L6),(traitfr!U6),(traitfr!W6)),"∞")</f>
        <v>∞</v>
      </c>
      <c r="F10" s="63" t="str">
        <f>IF(COUNT(traitfr!AD6:AG6)=4,AVERAGE(traitfr!AD6:AG6),"∞")</f>
        <v>∞</v>
      </c>
      <c r="G10" s="63" t="str">
        <f>IF(COUNT(traitfr!N6:P6)=3,AVERAGE(traitfr!N6:P6),"∞")</f>
        <v>∞</v>
      </c>
    </row>
    <row r="11" spans="1:7" ht="13.5" thickBot="1" x14ac:dyDescent="0.25">
      <c r="A11" s="11" t="str">
        <f>IF('Ma classe'!B6&lt;&gt;0,'Ma classe'!B6,"aucun élève")</f>
        <v>aucun élève</v>
      </c>
      <c r="B11" s="11" t="str">
        <f>IF('Ma classe'!C6&lt;&gt;0,'Ma classe'!C6,"aucun élève")</f>
        <v>aucun élève</v>
      </c>
      <c r="C11" s="62" t="str">
        <f>IF(COUNT(traitfr!D7:F7)+(COUNT(traitfr!Q7:T7))+(COUNT(traitfr!Y7:AB7))=11,AVERAGE((traitfr!D7:F7),(traitfr!Q7:T7),(traitfr!Y7:AB7)),"∞")</f>
        <v>∞</v>
      </c>
      <c r="D11" s="63" t="str">
        <f>IF(COUNT(traitfr!M7)+COUNT(traitfr!V7)+COUNT(traitfr!X7)+COUNT(traitfr!AC7)=4,AVERAGE((traitfr!M7),(traitfr!V7),(traitfr!X7),(traitfr!AC7)),"∞")</f>
        <v>∞</v>
      </c>
      <c r="E11" s="63" t="str">
        <f>IF(COUNT(traitfr!G7:L7)+COUNT(traitfr!U7)+COUNT(traitfr!W7)=8,AVERAGE((traitfr!G7:L7),(traitfr!U7),(traitfr!W7)),"∞")</f>
        <v>∞</v>
      </c>
      <c r="F11" s="63" t="str">
        <f>IF(COUNT(traitfr!AD7:AG7)=4,AVERAGE(traitfr!AD7:AG7),"∞")</f>
        <v>∞</v>
      </c>
      <c r="G11" s="63" t="str">
        <f>IF(COUNT(traitfr!N7:P7)=3,AVERAGE(traitfr!N7:P7),"∞")</f>
        <v>∞</v>
      </c>
    </row>
    <row r="12" spans="1:7" ht="13.5" thickBot="1" x14ac:dyDescent="0.25">
      <c r="A12" s="11" t="str">
        <f>IF('Ma classe'!B7&lt;&gt;0,'Ma classe'!B7,"aucun élève")</f>
        <v>aucun élève</v>
      </c>
      <c r="B12" s="11" t="str">
        <f>IF('Ma classe'!C7&lt;&gt;0,'Ma classe'!C7,"aucun élève")</f>
        <v>aucun élève</v>
      </c>
      <c r="C12" s="62" t="str">
        <f>IF(COUNT(traitfr!D8:F8)+(COUNT(traitfr!Q8:T8))+(COUNT(traitfr!Y8:AB8))=11,AVERAGE((traitfr!D8:F8),(traitfr!Q8:T8),(traitfr!Y8:AB8)),"∞")</f>
        <v>∞</v>
      </c>
      <c r="D12" s="63" t="str">
        <f>IF(COUNT(traitfr!M8)+COUNT(traitfr!V8)+COUNT(traitfr!X8)+COUNT(traitfr!AC8)=4,AVERAGE((traitfr!M8),(traitfr!V8),(traitfr!X8),(traitfr!AC8)),"∞")</f>
        <v>∞</v>
      </c>
      <c r="E12" s="63" t="str">
        <f>IF(COUNT(traitfr!G8:L8)+COUNT(traitfr!U8)+COUNT(traitfr!W8)=8,AVERAGE((traitfr!G8:L8),(traitfr!U8),(traitfr!W8)),"∞")</f>
        <v>∞</v>
      </c>
      <c r="F12" s="63" t="str">
        <f>IF(COUNT(traitfr!AD8:AG8)=4,AVERAGE(traitfr!AD8:AG8),"∞")</f>
        <v>∞</v>
      </c>
      <c r="G12" s="63" t="str">
        <f>IF(COUNT(traitfr!N8:P8)=3,AVERAGE(traitfr!N8:P8),"∞")</f>
        <v>∞</v>
      </c>
    </row>
    <row r="13" spans="1:7" ht="13.5" thickBot="1" x14ac:dyDescent="0.25">
      <c r="A13" s="11" t="str">
        <f>IF('Ma classe'!B8&lt;&gt;0,'Ma classe'!B8,"aucun élève")</f>
        <v>aucun élève</v>
      </c>
      <c r="B13" s="11" t="str">
        <f>IF('Ma classe'!C8&lt;&gt;0,'Ma classe'!C8,"aucun élève")</f>
        <v>aucun élève</v>
      </c>
      <c r="C13" s="62" t="str">
        <f>IF(COUNT(traitfr!D9:F9)+(COUNT(traitfr!Q9:T9))+(COUNT(traitfr!Y9:AB9))=11,AVERAGE((traitfr!D9:F9),(traitfr!Q9:T9),(traitfr!Y9:AB9)),"∞")</f>
        <v>∞</v>
      </c>
      <c r="D13" s="63" t="str">
        <f>IF(COUNT(traitfr!M9)+COUNT(traitfr!V9)+COUNT(traitfr!X9)+COUNT(traitfr!AC9)=4,AVERAGE((traitfr!M9),(traitfr!V9),(traitfr!X9),(traitfr!AC9)),"∞")</f>
        <v>∞</v>
      </c>
      <c r="E13" s="63" t="str">
        <f>IF(COUNT(traitfr!G9:L9)+COUNT(traitfr!U9)+COUNT(traitfr!W9)=8,AVERAGE((traitfr!G9:L9),(traitfr!U9),(traitfr!W9)),"∞")</f>
        <v>∞</v>
      </c>
      <c r="F13" s="63" t="str">
        <f>IF(COUNT(traitfr!AD9:AG9)=4,AVERAGE(traitfr!AD9:AG9),"∞")</f>
        <v>∞</v>
      </c>
      <c r="G13" s="63" t="str">
        <f>IF(COUNT(traitfr!N9:P9)=3,AVERAGE(traitfr!N9:P9),"∞")</f>
        <v>∞</v>
      </c>
    </row>
    <row r="14" spans="1:7" ht="13.5" thickBot="1" x14ac:dyDescent="0.25">
      <c r="A14" s="11" t="str">
        <f>IF('Ma classe'!B9&lt;&gt;0,'Ma classe'!B9,"aucun élève")</f>
        <v>aucun élève</v>
      </c>
      <c r="B14" s="11" t="str">
        <f>IF('Ma classe'!C9&lt;&gt;0,'Ma classe'!C9,"aucun élève")</f>
        <v>aucun élève</v>
      </c>
      <c r="C14" s="62" t="str">
        <f>IF(COUNT(traitfr!D10:F10)+(COUNT(traitfr!Q10:T10))+(COUNT(traitfr!Y10:AB10))=11,AVERAGE((traitfr!D10:F10),(traitfr!Q10:T10),(traitfr!Y10:AB10)),"∞")</f>
        <v>∞</v>
      </c>
      <c r="D14" s="63" t="str">
        <f>IF(COUNT(traitfr!M10)+COUNT(traitfr!V10)+COUNT(traitfr!X10)+COUNT(traitfr!AC10)=4,AVERAGE((traitfr!M10),(traitfr!V10),(traitfr!X10),(traitfr!AC10)),"∞")</f>
        <v>∞</v>
      </c>
      <c r="E14" s="63" t="str">
        <f>IF(COUNT(traitfr!G10:L10)+COUNT(traitfr!U10)+COUNT(traitfr!W10)=8,AVERAGE((traitfr!G10:L10),(traitfr!U10),(traitfr!W10)),"∞")</f>
        <v>∞</v>
      </c>
      <c r="F14" s="63" t="str">
        <f>IF(COUNT(traitfr!AD10:AG10)=4,AVERAGE(traitfr!AD10:AG10),"∞")</f>
        <v>∞</v>
      </c>
      <c r="G14" s="63" t="str">
        <f>IF(COUNT(traitfr!N10:P10)=3,AVERAGE(traitfr!N10:P10),"∞")</f>
        <v>∞</v>
      </c>
    </row>
    <row r="15" spans="1:7" ht="13.5" thickBot="1" x14ac:dyDescent="0.25">
      <c r="A15" s="11" t="str">
        <f>IF('Ma classe'!B10&lt;&gt;0,'Ma classe'!B10,"aucun élève")</f>
        <v>aucun élève</v>
      </c>
      <c r="B15" s="11" t="str">
        <f>IF('Ma classe'!C10&lt;&gt;0,'Ma classe'!C10,"aucun élève")</f>
        <v>aucun élève</v>
      </c>
      <c r="C15" s="62" t="str">
        <f>IF(COUNT(traitfr!D11:F11)+(COUNT(traitfr!Q11:T11))+(COUNT(traitfr!Y11:AB11))=11,AVERAGE((traitfr!D11:F11),(traitfr!Q11:T11),(traitfr!Y11:AB11)),"∞")</f>
        <v>∞</v>
      </c>
      <c r="D15" s="63" t="str">
        <f>IF(COUNT(traitfr!M11)+COUNT(traitfr!V11)+COUNT(traitfr!X11)+COUNT(traitfr!AC11)=4,AVERAGE((traitfr!M11),(traitfr!V11),(traitfr!X11),(traitfr!AC11)),"∞")</f>
        <v>∞</v>
      </c>
      <c r="E15" s="63" t="str">
        <f>IF(COUNT(traitfr!G11:L11)+COUNT(traitfr!U11)+COUNT(traitfr!W11)=8,AVERAGE((traitfr!G11:L11),(traitfr!U11),(traitfr!W11)),"∞")</f>
        <v>∞</v>
      </c>
      <c r="F15" s="63" t="str">
        <f>IF(COUNT(traitfr!AD11:AG11)=4,AVERAGE(traitfr!AD11:AG11),"∞")</f>
        <v>∞</v>
      </c>
      <c r="G15" s="63" t="str">
        <f>IF(COUNT(traitfr!N11:P11)=3,AVERAGE(traitfr!N11:P11),"∞")</f>
        <v>∞</v>
      </c>
    </row>
    <row r="16" spans="1:7" ht="13.5" thickBot="1" x14ac:dyDescent="0.25">
      <c r="A16" s="11" t="str">
        <f>IF('Ma classe'!B11&lt;&gt;0,'Ma classe'!B11,"aucun élève")</f>
        <v>aucun élève</v>
      </c>
      <c r="B16" s="11" t="str">
        <f>IF('Ma classe'!C11&lt;&gt;0,'Ma classe'!C11,"aucun élève")</f>
        <v>aucun élève</v>
      </c>
      <c r="C16" s="62" t="str">
        <f>IF(COUNT(traitfr!D12:F12)+(COUNT(traitfr!Q12:T12))+(COUNT(traitfr!Y12:AB12))=11,AVERAGE((traitfr!D12:F12),(traitfr!Q12:T12),(traitfr!Y12:AB12)),"∞")</f>
        <v>∞</v>
      </c>
      <c r="D16" s="63" t="str">
        <f>IF(COUNT(traitfr!M12)+COUNT(traitfr!V12)+COUNT(traitfr!X12)+COUNT(traitfr!AC12)=4,AVERAGE((traitfr!M12),(traitfr!V12),(traitfr!X12),(traitfr!AC12)),"∞")</f>
        <v>∞</v>
      </c>
      <c r="E16" s="63" t="str">
        <f>IF(COUNT(traitfr!G12:L12)+COUNT(traitfr!U12)+COUNT(traitfr!W12)=8,AVERAGE((traitfr!G12:L12),(traitfr!U12),(traitfr!W12)),"∞")</f>
        <v>∞</v>
      </c>
      <c r="F16" s="63" t="str">
        <f>IF(COUNT(traitfr!AD12:AG12)=4,AVERAGE(traitfr!AD12:AG12),"∞")</f>
        <v>∞</v>
      </c>
      <c r="G16" s="63" t="str">
        <f>IF(COUNT(traitfr!N12:P12)=3,AVERAGE(traitfr!N12:P12),"∞")</f>
        <v>∞</v>
      </c>
    </row>
    <row r="17" spans="1:7" ht="13.5" thickBot="1" x14ac:dyDescent="0.25">
      <c r="A17" s="11" t="str">
        <f>IF('Ma classe'!B12&lt;&gt;0,'Ma classe'!B12,"aucun élève")</f>
        <v>aucun élève</v>
      </c>
      <c r="B17" s="11" t="str">
        <f>IF('Ma classe'!C12&lt;&gt;0,'Ma classe'!C12,"aucun élève")</f>
        <v>aucun élève</v>
      </c>
      <c r="C17" s="62" t="str">
        <f>IF(COUNT(traitfr!D13:F13)+(COUNT(traitfr!Q13:T13))+(COUNT(traitfr!Y13:AB13))=11,AVERAGE((traitfr!D13:F13),(traitfr!Q13:T13),(traitfr!Y13:AB13)),"∞")</f>
        <v>∞</v>
      </c>
      <c r="D17" s="63" t="str">
        <f>IF(COUNT(traitfr!M13)+COUNT(traitfr!V13)+COUNT(traitfr!X13)+COUNT(traitfr!AC13)=4,AVERAGE((traitfr!M13),(traitfr!V13),(traitfr!X13),(traitfr!AC13)),"∞")</f>
        <v>∞</v>
      </c>
      <c r="E17" s="63" t="str">
        <f>IF(COUNT(traitfr!G13:L13)+COUNT(traitfr!U13)+COUNT(traitfr!W13)=8,AVERAGE((traitfr!G13:L13),(traitfr!U13),(traitfr!W13)),"∞")</f>
        <v>∞</v>
      </c>
      <c r="F17" s="63" t="str">
        <f>IF(COUNT(traitfr!AD13:AG13)=4,AVERAGE(traitfr!AD13:AG13),"∞")</f>
        <v>∞</v>
      </c>
      <c r="G17" s="63" t="str">
        <f>IF(COUNT(traitfr!N13:P13)=3,AVERAGE(traitfr!N13:P13),"∞")</f>
        <v>∞</v>
      </c>
    </row>
    <row r="18" spans="1:7" ht="13.5" thickBot="1" x14ac:dyDescent="0.25">
      <c r="A18" s="11" t="str">
        <f>IF('Ma classe'!B13&lt;&gt;0,'Ma classe'!B13,"aucun élève")</f>
        <v>aucun élève</v>
      </c>
      <c r="B18" s="11" t="str">
        <f>IF('Ma classe'!C13&lt;&gt;0,'Ma classe'!C13,"aucun élève")</f>
        <v>aucun élève</v>
      </c>
      <c r="C18" s="62" t="str">
        <f>IF(COUNT(traitfr!D14:F14)+(COUNT(traitfr!Q14:T14))+(COUNT(traitfr!Y14:AB14))=11,AVERAGE((traitfr!D14:F14),(traitfr!Q14:T14),(traitfr!Y14:AB14)),"∞")</f>
        <v>∞</v>
      </c>
      <c r="D18" s="63" t="str">
        <f>IF(COUNT(traitfr!M14)+COUNT(traitfr!V14)+COUNT(traitfr!X14)+COUNT(traitfr!AC14)=4,AVERAGE((traitfr!M14),(traitfr!V14),(traitfr!X14),(traitfr!AC14)),"∞")</f>
        <v>∞</v>
      </c>
      <c r="E18" s="63" t="str">
        <f>IF(COUNT(traitfr!G14:L14)+COUNT(traitfr!U14)+COUNT(traitfr!W14)=8,AVERAGE((traitfr!G14:L14),(traitfr!U14),(traitfr!W14)),"∞")</f>
        <v>∞</v>
      </c>
      <c r="F18" s="63" t="str">
        <f>IF(COUNT(traitfr!AD14:AG14)=4,AVERAGE(traitfr!AD14:AG14),"∞")</f>
        <v>∞</v>
      </c>
      <c r="G18" s="63" t="str">
        <f>IF(COUNT(traitfr!N14:P14)=3,AVERAGE(traitfr!N14:P14),"∞")</f>
        <v>∞</v>
      </c>
    </row>
    <row r="19" spans="1:7" ht="13.5" thickBot="1" x14ac:dyDescent="0.25">
      <c r="A19" s="11" t="str">
        <f>IF('Ma classe'!B14&lt;&gt;0,'Ma classe'!B14,"aucun élève")</f>
        <v>aucun élève</v>
      </c>
      <c r="B19" s="11" t="str">
        <f>IF('Ma classe'!C14&lt;&gt;0,'Ma classe'!C14,"aucun élève")</f>
        <v>aucun élève</v>
      </c>
      <c r="C19" s="62" t="str">
        <f>IF(COUNT(traitfr!D15:F15)+(COUNT(traitfr!Q15:T15))+(COUNT(traitfr!Y15:AB15))=11,AVERAGE((traitfr!D15:F15),(traitfr!Q15:T15),(traitfr!Y15:AB15)),"∞")</f>
        <v>∞</v>
      </c>
      <c r="D19" s="63" t="str">
        <f>IF(COUNT(traitfr!M15)+COUNT(traitfr!V15)+COUNT(traitfr!X15)+COUNT(traitfr!AC15)=4,AVERAGE((traitfr!M15),(traitfr!V15),(traitfr!X15),(traitfr!AC15)),"∞")</f>
        <v>∞</v>
      </c>
      <c r="E19" s="63" t="str">
        <f>IF(COUNT(traitfr!G15:L15)+COUNT(traitfr!U15)+COUNT(traitfr!W15)=8,AVERAGE((traitfr!G15:L15),(traitfr!U15),(traitfr!W15)),"∞")</f>
        <v>∞</v>
      </c>
      <c r="F19" s="63" t="str">
        <f>IF(COUNT(traitfr!AD15:AG15)=4,AVERAGE(traitfr!AD15:AG15),"∞")</f>
        <v>∞</v>
      </c>
      <c r="G19" s="63" t="str">
        <f>IF(COUNT(traitfr!N15:P15)=3,AVERAGE(traitfr!N15:P15),"∞")</f>
        <v>∞</v>
      </c>
    </row>
    <row r="20" spans="1:7" ht="13.5" thickBot="1" x14ac:dyDescent="0.25">
      <c r="A20" s="11" t="str">
        <f>IF('Ma classe'!B15&lt;&gt;0,'Ma classe'!B15,"aucun élève")</f>
        <v>aucun élève</v>
      </c>
      <c r="B20" s="11" t="str">
        <f>IF('Ma classe'!C15&lt;&gt;0,'Ma classe'!C15,"aucun élève")</f>
        <v>aucun élève</v>
      </c>
      <c r="C20" s="62" t="str">
        <f>IF(COUNT(traitfr!D16:F16)+(COUNT(traitfr!Q16:T16))+(COUNT(traitfr!Y16:AB16))=11,AVERAGE((traitfr!D16:F16),(traitfr!Q16:T16),(traitfr!Y16:AB16)),"∞")</f>
        <v>∞</v>
      </c>
      <c r="D20" s="63" t="str">
        <f>IF(COUNT(traitfr!M16)+COUNT(traitfr!V16)+COUNT(traitfr!X16)+COUNT(traitfr!AC16)=4,AVERAGE((traitfr!M16),(traitfr!V16),(traitfr!X16),(traitfr!AC16)),"∞")</f>
        <v>∞</v>
      </c>
      <c r="E20" s="63" t="str">
        <f>IF(COUNT(traitfr!G16:L16)+COUNT(traitfr!U16)+COUNT(traitfr!W16)=8,AVERAGE((traitfr!G16:L16),(traitfr!U16),(traitfr!W16)),"∞")</f>
        <v>∞</v>
      </c>
      <c r="F20" s="63" t="str">
        <f>IF(COUNT(traitfr!AD16:AG16)=4,AVERAGE(traitfr!AD16:AG16),"∞")</f>
        <v>∞</v>
      </c>
      <c r="G20" s="63" t="str">
        <f>IF(COUNT(traitfr!N16:P16)=3,AVERAGE(traitfr!N16:P16),"∞")</f>
        <v>∞</v>
      </c>
    </row>
    <row r="21" spans="1:7" ht="13.5" thickBot="1" x14ac:dyDescent="0.25">
      <c r="A21" s="11" t="str">
        <f>IF('Ma classe'!B16&lt;&gt;0,'Ma classe'!B16,"aucun élève")</f>
        <v>aucun élève</v>
      </c>
      <c r="B21" s="11" t="str">
        <f>IF('Ma classe'!C16&lt;&gt;0,'Ma classe'!C16,"aucun élève")</f>
        <v>aucun élève</v>
      </c>
      <c r="C21" s="62" t="str">
        <f>IF(COUNT(traitfr!D17:F17)+(COUNT(traitfr!Q17:T17))+(COUNT(traitfr!Y17:AB17))=11,AVERAGE((traitfr!D17:F17),(traitfr!Q17:T17),(traitfr!Y17:AB17)),"∞")</f>
        <v>∞</v>
      </c>
      <c r="D21" s="63" t="str">
        <f>IF(COUNT(traitfr!M17)+COUNT(traitfr!V17)+COUNT(traitfr!X17)+COUNT(traitfr!AC17)=4,AVERAGE((traitfr!M17),(traitfr!V17),(traitfr!X17),(traitfr!AC17)),"∞")</f>
        <v>∞</v>
      </c>
      <c r="E21" s="63" t="str">
        <f>IF(COUNT(traitfr!G17:L17)+COUNT(traitfr!U17)+COUNT(traitfr!W17)=8,AVERAGE((traitfr!G17:L17),(traitfr!U17),(traitfr!W17)),"∞")</f>
        <v>∞</v>
      </c>
      <c r="F21" s="63" t="str">
        <f>IF(COUNT(traitfr!AD17:AG17)=4,AVERAGE(traitfr!AD17:AG17),"∞")</f>
        <v>∞</v>
      </c>
      <c r="G21" s="63" t="str">
        <f>IF(COUNT(traitfr!N17:P17)=3,AVERAGE(traitfr!N17:P17),"∞")</f>
        <v>∞</v>
      </c>
    </row>
    <row r="22" spans="1:7" ht="13.5" thickBot="1" x14ac:dyDescent="0.25">
      <c r="A22" s="11" t="str">
        <f>IF('Ma classe'!B17&lt;&gt;0,'Ma classe'!B17,"aucun élève")</f>
        <v>aucun élève</v>
      </c>
      <c r="B22" s="11" t="str">
        <f>IF('Ma classe'!C17&lt;&gt;0,'Ma classe'!C17,"aucun élève")</f>
        <v>aucun élève</v>
      </c>
      <c r="C22" s="62" t="str">
        <f>IF(COUNT(traitfr!D18:F18)+(COUNT(traitfr!Q18:T18))+(COUNT(traitfr!Y18:AB18))=11,AVERAGE((traitfr!D18:F18),(traitfr!Q18:T18),(traitfr!Y18:AB18)),"∞")</f>
        <v>∞</v>
      </c>
      <c r="D22" s="63" t="str">
        <f>IF(COUNT(traitfr!M18)+COUNT(traitfr!V18)+COUNT(traitfr!X18)+COUNT(traitfr!AC18)=4,AVERAGE((traitfr!M18),(traitfr!V18),(traitfr!X18),(traitfr!AC18)),"∞")</f>
        <v>∞</v>
      </c>
      <c r="E22" s="63" t="str">
        <f>IF(COUNT(traitfr!G18:L18)+COUNT(traitfr!U18)+COUNT(traitfr!W18)=8,AVERAGE((traitfr!G18:L18),(traitfr!U18),(traitfr!W18)),"∞")</f>
        <v>∞</v>
      </c>
      <c r="F22" s="63" t="str">
        <f>IF(COUNT(traitfr!AD18:AG18)=4,AVERAGE(traitfr!AD18:AG18),"∞")</f>
        <v>∞</v>
      </c>
      <c r="G22" s="63" t="str">
        <f>IF(COUNT(traitfr!N18:P18)=3,AVERAGE(traitfr!N18:P18),"∞")</f>
        <v>∞</v>
      </c>
    </row>
    <row r="23" spans="1:7" ht="13.5" thickBot="1" x14ac:dyDescent="0.25">
      <c r="A23" s="11" t="str">
        <f>IF('Ma classe'!B18&lt;&gt;0,'Ma classe'!B18,"aucun élève")</f>
        <v>aucun élève</v>
      </c>
      <c r="B23" s="11" t="str">
        <f>IF('Ma classe'!C18&lt;&gt;0,'Ma classe'!C18,"aucun élève")</f>
        <v>aucun élève</v>
      </c>
      <c r="C23" s="62" t="str">
        <f>IF(COUNT(traitfr!D19:F19)+(COUNT(traitfr!Q19:T19))+(COUNT(traitfr!Y19:AB19))=11,AVERAGE((traitfr!D19:F19),(traitfr!Q19:T19),(traitfr!Y19:AB19)),"∞")</f>
        <v>∞</v>
      </c>
      <c r="D23" s="63" t="str">
        <f>IF(COUNT(traitfr!M19)+COUNT(traitfr!V19)+COUNT(traitfr!X19)+COUNT(traitfr!AC19)=4,AVERAGE((traitfr!M19),(traitfr!V19),(traitfr!X19),(traitfr!AC19)),"∞")</f>
        <v>∞</v>
      </c>
      <c r="E23" s="63" t="str">
        <f>IF(COUNT(traitfr!G19:L19)+COUNT(traitfr!U19)+COUNT(traitfr!W19)=8,AVERAGE((traitfr!G19:L19),(traitfr!U19),(traitfr!W19)),"∞")</f>
        <v>∞</v>
      </c>
      <c r="F23" s="63" t="str">
        <f>IF(COUNT(traitfr!AD19:AG19)=4,AVERAGE(traitfr!AD19:AG19),"∞")</f>
        <v>∞</v>
      </c>
      <c r="G23" s="63" t="str">
        <f>IF(COUNT(traitfr!N19:P19)=3,AVERAGE(traitfr!N19:P19),"∞")</f>
        <v>∞</v>
      </c>
    </row>
    <row r="24" spans="1:7" ht="13.5" thickBot="1" x14ac:dyDescent="0.25">
      <c r="A24" s="11" t="str">
        <f>IF('Ma classe'!B19&lt;&gt;0,'Ma classe'!B19,"aucun élève")</f>
        <v>aucun élève</v>
      </c>
      <c r="B24" s="11" t="str">
        <f>IF('Ma classe'!C19&lt;&gt;0,'Ma classe'!C19,"aucun élève")</f>
        <v>aucun élève</v>
      </c>
      <c r="C24" s="62" t="str">
        <f>IF(COUNT(traitfr!D20:F20)+(COUNT(traitfr!Q20:T20))+(COUNT(traitfr!Y20:AB20))=11,AVERAGE((traitfr!D20:F20),(traitfr!Q20:T20),(traitfr!Y20:AB20)),"∞")</f>
        <v>∞</v>
      </c>
      <c r="D24" s="63" t="str">
        <f>IF(COUNT(traitfr!M20)+COUNT(traitfr!V20)+COUNT(traitfr!X20)+COUNT(traitfr!AC20)=4,AVERAGE((traitfr!M20),(traitfr!V20),(traitfr!X20),(traitfr!AC20)),"∞")</f>
        <v>∞</v>
      </c>
      <c r="E24" s="63" t="str">
        <f>IF(COUNT(traitfr!G20:L20)+COUNT(traitfr!U20)+COUNT(traitfr!W20)=8,AVERAGE((traitfr!G20:L20),(traitfr!U20),(traitfr!W20)),"∞")</f>
        <v>∞</v>
      </c>
      <c r="F24" s="63" t="str">
        <f>IF(COUNT(traitfr!AD20:AG20)=4,AVERAGE(traitfr!AD20:AG20),"∞")</f>
        <v>∞</v>
      </c>
      <c r="G24" s="63" t="str">
        <f>IF(COUNT(traitfr!N20:P20)=3,AVERAGE(traitfr!N20:P20),"∞")</f>
        <v>∞</v>
      </c>
    </row>
    <row r="25" spans="1:7" ht="13.5" thickBot="1" x14ac:dyDescent="0.25">
      <c r="A25" s="11" t="str">
        <f>IF('Ma classe'!B20&lt;&gt;0,'Ma classe'!B20,"aucun élève")</f>
        <v>aucun élève</v>
      </c>
      <c r="B25" s="11" t="str">
        <f>IF('Ma classe'!C20&lt;&gt;0,'Ma classe'!C20,"aucun élève")</f>
        <v>aucun élève</v>
      </c>
      <c r="C25" s="62" t="str">
        <f>IF(COUNT(traitfr!D21:F21)+(COUNT(traitfr!Q21:T21))+(COUNT(traitfr!Y21:AB21))=11,AVERAGE((traitfr!D21:F21),(traitfr!Q21:T21),(traitfr!Y21:AB21)),"∞")</f>
        <v>∞</v>
      </c>
      <c r="D25" s="63" t="str">
        <f>IF(COUNT(traitfr!M21)+COUNT(traitfr!V21)+COUNT(traitfr!X21)+COUNT(traitfr!AC21)=4,AVERAGE((traitfr!M21),(traitfr!V21),(traitfr!X21),(traitfr!AC21)),"∞")</f>
        <v>∞</v>
      </c>
      <c r="E25" s="63" t="str">
        <f>IF(COUNT(traitfr!G21:L21)+COUNT(traitfr!U21)+COUNT(traitfr!W21)=8,AVERAGE((traitfr!G21:L21),(traitfr!U21),(traitfr!W21)),"∞")</f>
        <v>∞</v>
      </c>
      <c r="F25" s="63" t="str">
        <f>IF(COUNT(traitfr!AD21:AG21)=4,AVERAGE(traitfr!AD21:AG21),"∞")</f>
        <v>∞</v>
      </c>
      <c r="G25" s="63" t="str">
        <f>IF(COUNT(traitfr!N21:P21)=3,AVERAGE(traitfr!N21:P21),"∞")</f>
        <v>∞</v>
      </c>
    </row>
    <row r="26" spans="1:7" ht="13.5" thickBot="1" x14ac:dyDescent="0.25">
      <c r="A26" s="11" t="str">
        <f>IF('Ma classe'!B21&lt;&gt;0,'Ma classe'!B21,"aucun élève")</f>
        <v>aucun élève</v>
      </c>
      <c r="B26" s="11" t="str">
        <f>IF('Ma classe'!C21&lt;&gt;0,'Ma classe'!C21,"aucun élève")</f>
        <v>aucun élève</v>
      </c>
      <c r="C26" s="62" t="str">
        <f>IF(COUNT(traitfr!D22:F22)+(COUNT(traitfr!Q22:T22))+(COUNT(traitfr!Y22:AB22))=11,AVERAGE((traitfr!D22:F22),(traitfr!Q22:T22),(traitfr!Y22:AB22)),"∞")</f>
        <v>∞</v>
      </c>
      <c r="D26" s="63" t="str">
        <f>IF(COUNT(traitfr!M22)+COUNT(traitfr!V22)+COUNT(traitfr!X22)+COUNT(traitfr!AC22)=4,AVERAGE((traitfr!M22),(traitfr!V22),(traitfr!X22),(traitfr!AC22)),"∞")</f>
        <v>∞</v>
      </c>
      <c r="E26" s="63" t="str">
        <f>IF(COUNT(traitfr!G22:L22)+COUNT(traitfr!U22)+COUNT(traitfr!W22)=8,AVERAGE((traitfr!G22:L22),(traitfr!U22),(traitfr!W22)),"∞")</f>
        <v>∞</v>
      </c>
      <c r="F26" s="63" t="str">
        <f>IF(COUNT(traitfr!AD22:AG22)=4,AVERAGE(traitfr!AD22:AG22),"∞")</f>
        <v>∞</v>
      </c>
      <c r="G26" s="63" t="str">
        <f>IF(COUNT(traitfr!N22:P22)=3,AVERAGE(traitfr!N22:P22),"∞")</f>
        <v>∞</v>
      </c>
    </row>
    <row r="27" spans="1:7" ht="13.5" thickBot="1" x14ac:dyDescent="0.25">
      <c r="A27" s="11" t="str">
        <f>IF('Ma classe'!B22&lt;&gt;0,'Ma classe'!B22,"aucun élève")</f>
        <v>aucun élève</v>
      </c>
      <c r="B27" s="11" t="str">
        <f>IF('Ma classe'!C22&lt;&gt;0,'Ma classe'!C22,"aucun élève")</f>
        <v>aucun élève</v>
      </c>
      <c r="C27" s="62" t="str">
        <f>IF(COUNT(traitfr!D23:F23)+(COUNT(traitfr!Q23:T23))+(COUNT(traitfr!Y23:AB23))=11,AVERAGE((traitfr!D23:F23),(traitfr!Q23:T23),(traitfr!Y23:AB23)),"∞")</f>
        <v>∞</v>
      </c>
      <c r="D27" s="63" t="str">
        <f>IF(COUNT(traitfr!M23)+COUNT(traitfr!V23)+COUNT(traitfr!X23)+COUNT(traitfr!AC23)=4,AVERAGE((traitfr!M23),(traitfr!V23),(traitfr!X23),(traitfr!AC23)),"∞")</f>
        <v>∞</v>
      </c>
      <c r="E27" s="63" t="str">
        <f>IF(COUNT(traitfr!G23:L23)+COUNT(traitfr!U23)+COUNT(traitfr!W23)=8,AVERAGE((traitfr!G23:L23),(traitfr!U23),(traitfr!W23)),"∞")</f>
        <v>∞</v>
      </c>
      <c r="F27" s="63" t="str">
        <f>IF(COUNT(traitfr!AD23:AG23)=4,AVERAGE(traitfr!AD23:AG23),"∞")</f>
        <v>∞</v>
      </c>
      <c r="G27" s="63" t="str">
        <f>IF(COUNT(traitfr!N23:P23)=3,AVERAGE(traitfr!N23:P23),"∞")</f>
        <v>∞</v>
      </c>
    </row>
    <row r="28" spans="1:7" ht="13.5" thickBot="1" x14ac:dyDescent="0.25">
      <c r="A28" s="11" t="str">
        <f>IF('Ma classe'!B23&lt;&gt;0,'Ma classe'!B23,"aucun élève")</f>
        <v>aucun élève</v>
      </c>
      <c r="B28" s="11" t="str">
        <f>IF('Ma classe'!C23&lt;&gt;0,'Ma classe'!C23,"aucun élève")</f>
        <v>aucun élève</v>
      </c>
      <c r="C28" s="62" t="str">
        <f>IF(COUNT(traitfr!D24:F24)+(COUNT(traitfr!Q24:T24))+(COUNT(traitfr!Y24:AB24))=11,AVERAGE((traitfr!D24:F24),(traitfr!Q24:T24),(traitfr!Y24:AB24)),"∞")</f>
        <v>∞</v>
      </c>
      <c r="D28" s="63" t="str">
        <f>IF(COUNT(traitfr!M24)+COUNT(traitfr!V24)+COUNT(traitfr!X24)+COUNT(traitfr!AC24)=4,AVERAGE((traitfr!M24),(traitfr!V24),(traitfr!X24),(traitfr!AC24)),"∞")</f>
        <v>∞</v>
      </c>
      <c r="E28" s="63" t="str">
        <f>IF(COUNT(traitfr!G24:L24)+COUNT(traitfr!U24)+COUNT(traitfr!W24)=8,AVERAGE((traitfr!G24:L24),(traitfr!U24),(traitfr!W24)),"∞")</f>
        <v>∞</v>
      </c>
      <c r="F28" s="63" t="str">
        <f>IF(COUNT(traitfr!AD24:AG24)=4,AVERAGE(traitfr!AD24:AG24),"∞")</f>
        <v>∞</v>
      </c>
      <c r="G28" s="63" t="str">
        <f>IF(COUNT(traitfr!N24:P24)=3,AVERAGE(traitfr!N24:P24),"∞")</f>
        <v>∞</v>
      </c>
    </row>
    <row r="29" spans="1:7" ht="13.5" thickBot="1" x14ac:dyDescent="0.25">
      <c r="A29" s="11" t="str">
        <f>IF('Ma classe'!B24&lt;&gt;0,'Ma classe'!B24,"aucun élève")</f>
        <v>aucun élève</v>
      </c>
      <c r="B29" s="11" t="str">
        <f>IF('Ma classe'!C24&lt;&gt;0,'Ma classe'!C24,"aucun élève")</f>
        <v>aucun élève</v>
      </c>
      <c r="C29" s="62" t="str">
        <f>IF(COUNT(traitfr!D25:F25)+(COUNT(traitfr!Q25:T25))+(COUNT(traitfr!Y25:AB25))=11,AVERAGE((traitfr!D25:F25),(traitfr!Q25:T25),(traitfr!Y25:AB25)),"∞")</f>
        <v>∞</v>
      </c>
      <c r="D29" s="63" t="str">
        <f>IF(COUNT(traitfr!M25)+COUNT(traitfr!V25)+COUNT(traitfr!X25)+COUNT(traitfr!AC25)=4,AVERAGE((traitfr!M25),(traitfr!V25),(traitfr!X25),(traitfr!AC25)),"∞")</f>
        <v>∞</v>
      </c>
      <c r="E29" s="63" t="str">
        <f>IF(COUNT(traitfr!G25:L25)+COUNT(traitfr!U25)+COUNT(traitfr!W25)=8,AVERAGE((traitfr!G25:L25),(traitfr!U25),(traitfr!W25)),"∞")</f>
        <v>∞</v>
      </c>
      <c r="F29" s="63" t="str">
        <f>IF(COUNT(traitfr!AD25:AG25)=4,AVERAGE(traitfr!AD25:AG25),"∞")</f>
        <v>∞</v>
      </c>
      <c r="G29" s="63" t="str">
        <f>IF(COUNT(traitfr!N25:P25)=3,AVERAGE(traitfr!N25:P25),"∞")</f>
        <v>∞</v>
      </c>
    </row>
    <row r="30" spans="1:7" ht="13.5" thickBot="1" x14ac:dyDescent="0.25">
      <c r="A30" s="11" t="str">
        <f>IF('Ma classe'!B25&lt;&gt;0,'Ma classe'!B25,"aucun élève")</f>
        <v>aucun élève</v>
      </c>
      <c r="B30" s="11" t="str">
        <f>IF('Ma classe'!C25&lt;&gt;0,'Ma classe'!C25,"aucun élève")</f>
        <v>aucun élève</v>
      </c>
      <c r="C30" s="62" t="str">
        <f>IF(COUNT(traitfr!D26:F26)+(COUNT(traitfr!Q26:T26))+(COUNT(traitfr!Y26:AB26))=11,AVERAGE((traitfr!D26:F26),(traitfr!Q26:T26),(traitfr!Y26:AB26)),"∞")</f>
        <v>∞</v>
      </c>
      <c r="D30" s="63" t="str">
        <f>IF(COUNT(traitfr!M26)+COUNT(traitfr!V26)+COUNT(traitfr!X26)+COUNT(traitfr!AC26)=4,AVERAGE((traitfr!M26),(traitfr!V26),(traitfr!X26),(traitfr!AC26)),"∞")</f>
        <v>∞</v>
      </c>
      <c r="E30" s="63" t="str">
        <f>IF(COUNT(traitfr!G26:L26)+COUNT(traitfr!U26)+COUNT(traitfr!W26)=8,AVERAGE((traitfr!G26:L26),(traitfr!U26),(traitfr!W26)),"∞")</f>
        <v>∞</v>
      </c>
      <c r="F30" s="63" t="str">
        <f>IF(COUNT(traitfr!AD26:AG26)=4,AVERAGE(traitfr!AD26:AG26),"∞")</f>
        <v>∞</v>
      </c>
      <c r="G30" s="63" t="str">
        <f>IF(COUNT(traitfr!N26:P26)=3,AVERAGE(traitfr!N26:P26),"∞")</f>
        <v>∞</v>
      </c>
    </row>
    <row r="31" spans="1:7" ht="13.5" thickBot="1" x14ac:dyDescent="0.25">
      <c r="A31" s="11" t="str">
        <f>IF('Ma classe'!B26&lt;&gt;0,'Ma classe'!B26,"aucun élève")</f>
        <v>aucun élève</v>
      </c>
      <c r="B31" s="11" t="str">
        <f>IF('Ma classe'!C26&lt;&gt;0,'Ma classe'!C26,"aucun élève")</f>
        <v>aucun élève</v>
      </c>
      <c r="C31" s="62" t="str">
        <f>IF(COUNT(traitfr!D27:F27)+(COUNT(traitfr!Q27:T27))+(COUNT(traitfr!Y27:AB27))=11,AVERAGE((traitfr!D27:F27),(traitfr!Q27:T27),(traitfr!Y27:AB27)),"∞")</f>
        <v>∞</v>
      </c>
      <c r="D31" s="63" t="str">
        <f>IF(COUNT(traitfr!M27)+COUNT(traitfr!V27)+COUNT(traitfr!X27)+COUNT(traitfr!AC27)=4,AVERAGE((traitfr!M27),(traitfr!V27),(traitfr!X27),(traitfr!AC27)),"∞")</f>
        <v>∞</v>
      </c>
      <c r="E31" s="63" t="str">
        <f>IF(COUNT(traitfr!G27:L27)+COUNT(traitfr!U27)+COUNT(traitfr!W27)=8,AVERAGE((traitfr!G27:L27),(traitfr!U27),(traitfr!W27)),"∞")</f>
        <v>∞</v>
      </c>
      <c r="F31" s="63" t="str">
        <f>IF(COUNT(traitfr!AD27:AG27)=4,AVERAGE(traitfr!AD27:AG27),"∞")</f>
        <v>∞</v>
      </c>
      <c r="G31" s="63" t="str">
        <f>IF(COUNT(traitfr!N27:P27)=3,AVERAGE(traitfr!N27:P27),"∞")</f>
        <v>∞</v>
      </c>
    </row>
    <row r="32" spans="1:7" ht="13.5" thickBot="1" x14ac:dyDescent="0.25">
      <c r="A32" s="11" t="str">
        <f>IF('Ma classe'!B27&lt;&gt;0,'Ma classe'!B27,"aucun élève")</f>
        <v>aucun élève</v>
      </c>
      <c r="B32" s="11" t="str">
        <f>IF('Ma classe'!C27&lt;&gt;0,'Ma classe'!C27,"aucun élève")</f>
        <v>aucun élève</v>
      </c>
      <c r="C32" s="62" t="str">
        <f>IF(COUNT(traitfr!D28:F28)+(COUNT(traitfr!Q28:T28))+(COUNT(traitfr!Y28:AB28))=11,AVERAGE((traitfr!D28:F28),(traitfr!Q28:T28),(traitfr!Y28:AB28)),"∞")</f>
        <v>∞</v>
      </c>
      <c r="D32" s="63" t="str">
        <f>IF(COUNT(traitfr!M28)+COUNT(traitfr!V28)+COUNT(traitfr!X28)+COUNT(traitfr!AC28)=4,AVERAGE((traitfr!M28),(traitfr!V28),(traitfr!X28),(traitfr!AC28)),"∞")</f>
        <v>∞</v>
      </c>
      <c r="E32" s="63" t="str">
        <f>IF(COUNT(traitfr!G28:L28)+COUNT(traitfr!U28)+COUNT(traitfr!W28)=8,AVERAGE((traitfr!G28:L28),(traitfr!U28),(traitfr!W28)),"∞")</f>
        <v>∞</v>
      </c>
      <c r="F32" s="63" t="str">
        <f>IF(COUNT(traitfr!AD28:AG28)=4,AVERAGE(traitfr!AD28:AG28),"∞")</f>
        <v>∞</v>
      </c>
      <c r="G32" s="63" t="str">
        <f>IF(COUNT(traitfr!N28:P28)=3,AVERAGE(traitfr!N28:P28),"∞")</f>
        <v>∞</v>
      </c>
    </row>
    <row r="33" spans="1:7" ht="13.5" thickBot="1" x14ac:dyDescent="0.25">
      <c r="A33" s="11" t="str">
        <f>IF('Ma classe'!B28&lt;&gt;0,'Ma classe'!B28,"aucun élève")</f>
        <v>aucun élève</v>
      </c>
      <c r="B33" s="11" t="str">
        <f>IF('Ma classe'!C28&lt;&gt;0,'Ma classe'!C28,"aucun élève")</f>
        <v>aucun élève</v>
      </c>
      <c r="C33" s="62" t="str">
        <f>IF(COUNT(traitfr!D29:F29)+(COUNT(traitfr!Q29:T29))+(COUNT(traitfr!Y29:AB29))=11,AVERAGE((traitfr!D29:F29),(traitfr!Q29:T29),(traitfr!Y29:AB29)),"∞")</f>
        <v>∞</v>
      </c>
      <c r="D33" s="63" t="str">
        <f>IF(COUNT(traitfr!M29)+COUNT(traitfr!V29)+COUNT(traitfr!X29)+COUNT(traitfr!AC29)=4,AVERAGE((traitfr!M29),(traitfr!V29),(traitfr!X29),(traitfr!AC29)),"∞")</f>
        <v>∞</v>
      </c>
      <c r="E33" s="63" t="str">
        <f>IF(COUNT(traitfr!G29:L29)+COUNT(traitfr!U29)+COUNT(traitfr!W29)=8,AVERAGE((traitfr!G29:L29),(traitfr!U29),(traitfr!W29)),"∞")</f>
        <v>∞</v>
      </c>
      <c r="F33" s="63" t="str">
        <f>IF(COUNT(traitfr!AD29:AG29)=4,AVERAGE(traitfr!AD29:AG29),"∞")</f>
        <v>∞</v>
      </c>
      <c r="G33" s="63" t="str">
        <f>IF(COUNT(traitfr!N29:P29)=3,AVERAGE(traitfr!N29:P29),"∞")</f>
        <v>∞</v>
      </c>
    </row>
    <row r="34" spans="1:7" ht="13.5" thickBot="1" x14ac:dyDescent="0.25">
      <c r="A34" s="11" t="str">
        <f>IF('Ma classe'!B29&lt;&gt;0,'Ma classe'!B29,"aucun élève")</f>
        <v>aucun élève</v>
      </c>
      <c r="B34" s="11" t="str">
        <f>IF('Ma classe'!C29&lt;&gt;0,'Ma classe'!C29,"aucun élève")</f>
        <v>aucun élève</v>
      </c>
      <c r="C34" s="62" t="str">
        <f>IF(COUNT(traitfr!D30:F30)+(COUNT(traitfr!Q30:T30))+(COUNT(traitfr!Y30:AB30))=11,AVERAGE((traitfr!D30:F30),(traitfr!Q30:T30),(traitfr!Y30:AB30)),"∞")</f>
        <v>∞</v>
      </c>
      <c r="D34" s="63" t="str">
        <f>IF(COUNT(traitfr!M30)+COUNT(traitfr!V30)+COUNT(traitfr!X30)+COUNT(traitfr!AC30)=4,AVERAGE((traitfr!M30),(traitfr!V30),(traitfr!X30),(traitfr!AC30)),"∞")</f>
        <v>∞</v>
      </c>
      <c r="E34" s="63" t="str">
        <f>IF(COUNT(traitfr!G30:L30)+COUNT(traitfr!U30)+COUNT(traitfr!W30)=8,AVERAGE((traitfr!G30:L30),(traitfr!U30),(traitfr!W30)),"∞")</f>
        <v>∞</v>
      </c>
      <c r="F34" s="63" t="str">
        <f>IF(COUNT(traitfr!AD30:AG30)=4,AVERAGE(traitfr!AD30:AG30),"∞")</f>
        <v>∞</v>
      </c>
      <c r="G34" s="63" t="str">
        <f>IF(COUNT(traitfr!N30:P30)=3,AVERAGE(traitfr!N30:P30),"∞")</f>
        <v>∞</v>
      </c>
    </row>
    <row r="35" spans="1:7" ht="13.5" thickBot="1" x14ac:dyDescent="0.25">
      <c r="A35" s="11" t="str">
        <f>IF('Ma classe'!B30&lt;&gt;0,'Ma classe'!B30,"aucun élève")</f>
        <v>aucun élève</v>
      </c>
      <c r="B35" s="11" t="str">
        <f>IF('Ma classe'!C30&lt;&gt;0,'Ma classe'!C30,"aucun élève")</f>
        <v>aucun élève</v>
      </c>
      <c r="C35" s="62" t="str">
        <f>IF(COUNT(traitfr!D31:F31)+(COUNT(traitfr!Q31:T31))+(COUNT(traitfr!Y31:AB31))=11,AVERAGE((traitfr!D31:F31),(traitfr!Q31:T31),(traitfr!Y31:AB31)),"∞")</f>
        <v>∞</v>
      </c>
      <c r="D35" s="63" t="str">
        <f>IF(COUNT(traitfr!M31)+COUNT(traitfr!V31)+COUNT(traitfr!X31)+COUNT(traitfr!AC31)=4,AVERAGE((traitfr!M31),(traitfr!V31),(traitfr!X31),(traitfr!AC31)),"∞")</f>
        <v>∞</v>
      </c>
      <c r="E35" s="63" t="str">
        <f>IF(COUNT(traitfr!G31:L31)+COUNT(traitfr!U31)+COUNT(traitfr!W31)=8,AVERAGE((traitfr!G31:L31),(traitfr!U31),(traitfr!W31)),"∞")</f>
        <v>∞</v>
      </c>
      <c r="F35" s="63" t="str">
        <f>IF(COUNT(traitfr!AD31:AG31)=4,AVERAGE(traitfr!AD31:AG31),"∞")</f>
        <v>∞</v>
      </c>
      <c r="G35" s="63" t="str">
        <f>IF(COUNT(traitfr!N31:P31)=3,AVERAGE(traitfr!N31:P31),"∞")</f>
        <v>∞</v>
      </c>
    </row>
    <row r="36" spans="1:7" x14ac:dyDescent="0.2">
      <c r="A36" s="11" t="str">
        <f>IF('Ma classe'!B31&lt;&gt;0,'Ma classe'!B31,"aucun élève")</f>
        <v>aucun élève</v>
      </c>
      <c r="B36" s="11" t="str">
        <f>IF('Ma classe'!C31&lt;&gt;0,'Ma classe'!C31,"aucun élève")</f>
        <v>aucun élève</v>
      </c>
      <c r="C36" s="62" t="str">
        <f>IF(COUNT(traitfr!D32:F32)+(COUNT(traitfr!Q32:T32))+(COUNT(traitfr!Y32:AB32))=11,AVERAGE((traitfr!D32:F32),(traitfr!Q32:T32),(traitfr!Y32:AB32)),"∞")</f>
        <v>∞</v>
      </c>
      <c r="D36" s="63" t="str">
        <f>IF(COUNT(traitfr!M32)+COUNT(traitfr!V32)+COUNT(traitfr!X32)+COUNT(traitfr!AC32)=4,AVERAGE((traitfr!M32),(traitfr!V32),(traitfr!X32),(traitfr!AC32)),"∞")</f>
        <v>∞</v>
      </c>
      <c r="E36" s="63" t="str">
        <f>IF(COUNT(traitfr!G32:L32)+COUNT(traitfr!U32)+COUNT(traitfr!W32)=8,AVERAGE((traitfr!G32:L32),(traitfr!U32),(traitfr!W32)),"∞")</f>
        <v>∞</v>
      </c>
      <c r="F36" s="63" t="str">
        <f>IF(COUNT(traitfr!AD32:AG32)=4,AVERAGE(traitfr!AD32:AG32),"∞")</f>
        <v>∞</v>
      </c>
      <c r="G36" s="63" t="str">
        <f>IF(COUNT(traitfr!N32:P32)=3,AVERAGE(traitfr!N32:P32),"∞")</f>
        <v>∞</v>
      </c>
    </row>
  </sheetData>
  <sheetProtection algorithmName="SHA-512" hashValue="LwKOpW4udI+SFLCA4d1p6iXu52RQhlQpzpt3oZ92ymDmyT6ph9Dd51ZGmAsbxFBSywlTAEPYJTuAVVmeLr1xFw==" saltValue="Cec7uSmqUaXvBqBgXnKNnA==" spinCount="100000" sheet="1" objects="1" scenarios="1"/>
  <mergeCells count="6">
    <mergeCell ref="A1:A4"/>
    <mergeCell ref="B1:B2"/>
    <mergeCell ref="C1:G1"/>
    <mergeCell ref="C2:D2"/>
    <mergeCell ref="E2:G2"/>
    <mergeCell ref="E3:F3"/>
  </mergeCells>
  <conditionalFormatting sqref="A7:B41 A1:B1">
    <cfRule type="containsText" dxfId="45" priority="2" operator="containsText" text="aucun élève">
      <formula>NOT(ISERROR(SEARCH("aucun élève",A1)))</formula>
    </cfRule>
  </conditionalFormatting>
  <conditionalFormatting sqref="C7:G36">
    <cfRule type="cellIs" dxfId="44" priority="3" operator="between">
      <formula>0</formula>
      <formula>0.24</formula>
    </cfRule>
    <cfRule type="cellIs" dxfId="43" priority="4" operator="between">
      <formula>0.25</formula>
      <formula>0.49</formula>
    </cfRule>
    <cfRule type="cellIs" dxfId="42" priority="5" operator="between">
      <formula>0.5</formula>
      <formula>0.74</formula>
    </cfRule>
    <cfRule type="cellIs" dxfId="41" priority="6" operator="between">
      <formula>0.75</formula>
      <formula>1</formula>
    </cfRule>
    <cfRule type="containsText" dxfId="40" priority="7" operator="containsText" text="∞">
      <formula>NOT(ISERROR(SEARCH("∞",C7)))</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8"/>
  <sheetViews>
    <sheetView topLeftCell="A4" zoomScale="90" zoomScaleNormal="90" workbookViewId="0">
      <selection activeCell="A7" sqref="A7"/>
    </sheetView>
  </sheetViews>
  <sheetFormatPr baseColWidth="10" defaultRowHeight="12.75" x14ac:dyDescent="0.2"/>
  <cols>
    <col min="1" max="1" width="18.28515625" customWidth="1"/>
    <col min="2" max="6" width="45.7109375" customWidth="1"/>
  </cols>
  <sheetData>
    <row r="1" spans="1:6" s="9" customFormat="1" ht="13.5" customHeight="1" thickBot="1" x14ac:dyDescent="0.25">
      <c r="A1" s="177"/>
      <c r="B1" s="174" t="s">
        <v>80</v>
      </c>
      <c r="C1" s="174"/>
      <c r="D1" s="174"/>
      <c r="E1" s="174"/>
      <c r="F1" s="174"/>
    </row>
    <row r="2" spans="1:6" s="9" customFormat="1" ht="13.5" customHeight="1" thickBot="1" x14ac:dyDescent="0.25">
      <c r="A2" s="177"/>
      <c r="B2" s="178" t="str">
        <f>CONCATENATE('INDIVIDUEL FR'!$A$7," - L’oral : 15 items")</f>
        <v>Nadège - L’oral : 15 items</v>
      </c>
      <c r="C2" s="178"/>
      <c r="D2" s="179" t="str">
        <f>CONCATENATE('INDIVIDUEL FR'!$A$7," - L’écrit : 15 items")</f>
        <v>Nadège - L’écrit : 15 items</v>
      </c>
      <c r="E2" s="179"/>
      <c r="F2" s="179"/>
    </row>
    <row r="3" spans="1:6" s="9" customFormat="1" ht="26.25" thickBot="1" x14ac:dyDescent="0.25">
      <c r="A3" s="52" t="s">
        <v>78</v>
      </c>
      <c r="B3" s="112" t="s">
        <v>133</v>
      </c>
      <c r="C3" s="113" t="s">
        <v>84</v>
      </c>
      <c r="D3" s="180" t="s">
        <v>88</v>
      </c>
      <c r="E3" s="180"/>
      <c r="F3" s="114" t="s">
        <v>92</v>
      </c>
    </row>
    <row r="4" spans="1:6" s="9" customFormat="1" ht="39" thickBot="1" x14ac:dyDescent="0.25">
      <c r="A4" s="52" t="s">
        <v>64</v>
      </c>
      <c r="B4" s="112" t="s">
        <v>83</v>
      </c>
      <c r="C4" s="113" t="s">
        <v>85</v>
      </c>
      <c r="D4" s="113" t="s">
        <v>89</v>
      </c>
      <c r="E4" s="113" t="s">
        <v>90</v>
      </c>
      <c r="F4" s="112" t="s">
        <v>93</v>
      </c>
    </row>
    <row r="5" spans="1:6" s="10" customFormat="1" ht="90" thickBot="1" x14ac:dyDescent="0.25">
      <c r="A5" s="93" t="s">
        <v>116</v>
      </c>
      <c r="B5" s="112" t="s">
        <v>134</v>
      </c>
      <c r="C5" s="112" t="s">
        <v>135</v>
      </c>
      <c r="D5" s="112" t="s">
        <v>136</v>
      </c>
      <c r="E5" s="112" t="s">
        <v>137</v>
      </c>
      <c r="F5" s="112" t="s">
        <v>138</v>
      </c>
    </row>
    <row r="6" spans="1:6" s="10" customFormat="1" ht="17.100000000000001" customHeight="1" thickBot="1" x14ac:dyDescent="0.25">
      <c r="A6" s="107" t="s">
        <v>130</v>
      </c>
      <c r="B6" s="115" t="s">
        <v>126</v>
      </c>
      <c r="C6" s="115" t="s">
        <v>86</v>
      </c>
      <c r="D6" s="115" t="s">
        <v>101</v>
      </c>
      <c r="E6" s="115" t="s">
        <v>127</v>
      </c>
      <c r="F6" s="115" t="s">
        <v>99</v>
      </c>
    </row>
    <row r="7" spans="1:6" s="104" customFormat="1" ht="38.25" customHeight="1" thickBot="1" x14ac:dyDescent="0.25">
      <c r="A7" s="133" t="s">
        <v>4</v>
      </c>
      <c r="B7" s="134">
        <f>VLOOKUP($A$7,'prepa graph fr'!$A$5:$F$35,2,FALSE)</f>
        <v>0.90909090909090906</v>
      </c>
      <c r="C7" s="134">
        <f>VLOOKUP($A$7,'prepa graph fr'!$A$5:$F$35,3,FALSE)</f>
        <v>0.875</v>
      </c>
      <c r="D7" s="134">
        <f>VLOOKUP($A$7,'prepa graph fr'!$A$5:$F$35,4,FALSE)</f>
        <v>0.75</v>
      </c>
      <c r="E7" s="134">
        <f>VLOOKUP($A$7,'prepa graph fr'!$A$5:$F$35,5,FALSE)</f>
        <v>0.625</v>
      </c>
      <c r="F7" s="134">
        <f>VLOOKUP($A$7,'prepa graph fr'!$A$5:$F$35,6,FALSE)</f>
        <v>0.33333333333333331</v>
      </c>
    </row>
    <row r="8" spans="1:6" ht="32.25" thickBot="1" x14ac:dyDescent="0.25">
      <c r="A8" s="135" t="s">
        <v>142</v>
      </c>
      <c r="B8" s="136">
        <f>'prepa graph fr'!B37</f>
        <v>0.90909090909090906</v>
      </c>
      <c r="C8" s="136">
        <f>'prepa graph fr'!C37</f>
        <v>0.875</v>
      </c>
      <c r="D8" s="136">
        <f>'prepa graph fr'!D37</f>
        <v>0.75</v>
      </c>
      <c r="E8" s="136">
        <f>'prepa graph fr'!E37</f>
        <v>0.625</v>
      </c>
      <c r="F8" s="136">
        <f>'prepa graph fr'!F37</f>
        <v>0.33333333333333331</v>
      </c>
    </row>
  </sheetData>
  <sheetProtection password="C82B" sheet="1" objects="1" scenarios="1"/>
  <mergeCells count="5">
    <mergeCell ref="A1:A2"/>
    <mergeCell ref="B1:F1"/>
    <mergeCell ref="B2:C2"/>
    <mergeCell ref="D2:F2"/>
    <mergeCell ref="D3:E3"/>
  </mergeCells>
  <conditionalFormatting sqref="A1">
    <cfRule type="containsText" dxfId="39" priority="6" operator="containsText" text="aucun élève">
      <formula>NOT(ISERROR(SEARCH("aucun élève",A1)))</formula>
    </cfRule>
  </conditionalFormatting>
  <conditionalFormatting sqref="B7:F7">
    <cfRule type="cellIs" dxfId="38" priority="1" operator="between">
      <formula>0</formula>
      <formula>0.24</formula>
    </cfRule>
    <cfRule type="cellIs" dxfId="37" priority="2" operator="between">
      <formula>0.25</formula>
      <formula>0.49</formula>
    </cfRule>
    <cfRule type="cellIs" dxfId="36" priority="3" operator="between">
      <formula>0.5</formula>
      <formula>0.74</formula>
    </cfRule>
    <cfRule type="cellIs" dxfId="35" priority="4" operator="between">
      <formula>0.75</formula>
      <formula>1</formula>
    </cfRule>
    <cfRule type="containsText" dxfId="34" priority="5" operator="containsText" text="∞">
      <formula>NOT(ISERROR(SEARCH("∞",B7)))</formula>
    </cfRule>
  </conditionalFormatting>
  <printOptions horizontalCentered="1"/>
  <pageMargins left="0.23622047244094491" right="0.23622047244094491" top="0.74803149606299213" bottom="0.74803149606299213" header="0.31496062992125984" footer="0.31496062992125984"/>
  <pageSetup paperSize="9" scale="59" fitToHeight="0" orientation="landscape" r:id="rId1"/>
  <headerFooter>
    <oddHeader>&amp;A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Oups !" error="Il n'y a pas dd'élève avec ce prénom dans votre classe. " promptTitle="Prénom élève" prompt="Sélectionnez le prénom de l'élève dans la liste déroulante ou saisissez-le directement.">
          <x14:formula1>
            <xm:f>'prepa graph fr'!$A$6:$A$35</xm:f>
          </x14:formula1>
          <xm:sqref>A7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F0"/>
  </sheetPr>
  <dimension ref="B1:G8"/>
  <sheetViews>
    <sheetView zoomScale="120" zoomScaleNormal="120" workbookViewId="0"/>
  </sheetViews>
  <sheetFormatPr baseColWidth="10" defaultColWidth="11.5703125" defaultRowHeight="12.75" x14ac:dyDescent="0.2"/>
  <cols>
    <col min="1" max="1" width="6.140625" style="12" customWidth="1"/>
    <col min="2" max="2" width="3.42578125" style="12" bestFit="1" customWidth="1"/>
    <col min="3" max="3" width="9.7109375" style="12" customWidth="1"/>
    <col min="4" max="4" width="34.7109375" style="12" customWidth="1"/>
    <col min="5" max="5" width="34.7109375" style="13" customWidth="1"/>
    <col min="6" max="6" width="11.5703125" style="12"/>
    <col min="7" max="7" width="59.7109375" style="12" customWidth="1"/>
    <col min="8" max="16384" width="11.5703125" style="12"/>
  </cols>
  <sheetData>
    <row r="1" spans="2:7" ht="13.5" thickBot="1" x14ac:dyDescent="0.25"/>
    <row r="2" spans="2:7" ht="13.5" customHeight="1" thickBot="1" x14ac:dyDescent="0.25">
      <c r="B2" s="181" t="s">
        <v>76</v>
      </c>
      <c r="C2" s="182"/>
      <c r="D2" s="182"/>
      <c r="E2" s="182"/>
      <c r="F2" s="39"/>
      <c r="G2" s="38" t="s">
        <v>77</v>
      </c>
    </row>
    <row r="3" spans="2:7" ht="24.75" thickBot="1" x14ac:dyDescent="0.25">
      <c r="B3" s="183"/>
      <c r="C3" s="184"/>
      <c r="D3" s="44" t="s">
        <v>78</v>
      </c>
      <c r="E3" s="45" t="s">
        <v>64</v>
      </c>
      <c r="F3" s="90" t="s">
        <v>79</v>
      </c>
      <c r="G3" s="42" t="s">
        <v>94</v>
      </c>
    </row>
    <row r="4" spans="2:7" ht="60.75" thickBot="1" x14ac:dyDescent="0.25">
      <c r="B4" s="185" t="s">
        <v>80</v>
      </c>
      <c r="C4" s="188" t="s">
        <v>124</v>
      </c>
      <c r="D4" s="34" t="s">
        <v>82</v>
      </c>
      <c r="E4" s="34" t="s">
        <v>83</v>
      </c>
      <c r="F4" s="91" t="s">
        <v>102</v>
      </c>
      <c r="G4" s="43" t="s">
        <v>95</v>
      </c>
    </row>
    <row r="5" spans="2:7" ht="71.25" customHeight="1" thickBot="1" x14ac:dyDescent="0.25">
      <c r="B5" s="186"/>
      <c r="C5" s="189"/>
      <c r="D5" s="33" t="s">
        <v>84</v>
      </c>
      <c r="E5" s="33" t="s">
        <v>85</v>
      </c>
      <c r="F5" s="91" t="s">
        <v>86</v>
      </c>
      <c r="G5" s="46" t="s">
        <v>96</v>
      </c>
    </row>
    <row r="6" spans="2:7" ht="64.5" customHeight="1" thickBot="1" x14ac:dyDescent="0.25">
      <c r="B6" s="186"/>
      <c r="C6" s="188" t="s">
        <v>87</v>
      </c>
      <c r="D6" s="192" t="s">
        <v>88</v>
      </c>
      <c r="E6" s="33" t="s">
        <v>89</v>
      </c>
      <c r="F6" s="91" t="s">
        <v>101</v>
      </c>
      <c r="G6" s="46" t="s">
        <v>97</v>
      </c>
    </row>
    <row r="7" spans="2:7" ht="72.75" thickBot="1" x14ac:dyDescent="0.25">
      <c r="B7" s="186"/>
      <c r="C7" s="190"/>
      <c r="D7" s="193"/>
      <c r="E7" s="33" t="s">
        <v>90</v>
      </c>
      <c r="F7" s="91" t="s">
        <v>91</v>
      </c>
      <c r="G7" s="46" t="s">
        <v>98</v>
      </c>
    </row>
    <row r="8" spans="2:7" ht="80.25" customHeight="1" thickBot="1" x14ac:dyDescent="0.25">
      <c r="B8" s="187"/>
      <c r="C8" s="191"/>
      <c r="D8" s="47" t="s">
        <v>92</v>
      </c>
      <c r="E8" s="47" t="s">
        <v>93</v>
      </c>
      <c r="F8" s="48" t="s">
        <v>99</v>
      </c>
      <c r="G8" s="49" t="s">
        <v>100</v>
      </c>
    </row>
  </sheetData>
  <sheetProtection algorithmName="SHA-512" hashValue="5AodWe6Rr1O53fOkMnzNpH9icdA5XxbvUPHGf1CZ6KJlJ/5IWA31rkPpu+TaXhlxOrDYsqfTRewAcXHglDHJ1Q==" saltValue="zAZSdTFBZRC/0tqsEU6r6Q==" spinCount="100000" sheet="1" objects="1" scenarios="1"/>
  <mergeCells count="6">
    <mergeCell ref="B2:E2"/>
    <mergeCell ref="B3:C3"/>
    <mergeCell ref="B4:B8"/>
    <mergeCell ref="C4:C5"/>
    <mergeCell ref="C6:C8"/>
    <mergeCell ref="D6:D7"/>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sheetPr>
  <dimension ref="A1:M54"/>
  <sheetViews>
    <sheetView zoomScale="120" zoomScaleNormal="120" workbookViewId="0">
      <pane xSplit="3" ySplit="2" topLeftCell="D3" activePane="bottomRight" state="frozen"/>
      <selection activeCell="B4" sqref="B4:G31"/>
      <selection pane="topRight" activeCell="B4" sqref="B4:G31"/>
      <selection pane="bottomLeft" activeCell="B4" sqref="B4:G31"/>
      <selection pane="bottomRight" activeCell="D3" sqref="D3"/>
    </sheetView>
  </sheetViews>
  <sheetFormatPr baseColWidth="10" defaultColWidth="11.5703125" defaultRowHeight="12.75" x14ac:dyDescent="0.2"/>
  <cols>
    <col min="1" max="1" width="6" style="1" customWidth="1"/>
    <col min="4" max="12" width="6.5703125" style="1" customWidth="1"/>
    <col min="13" max="13" width="7.5703125" style="1" customWidth="1"/>
  </cols>
  <sheetData>
    <row r="1" spans="1:13" s="9" customFormat="1" x14ac:dyDescent="0.2">
      <c r="B1" s="14"/>
      <c r="C1" s="78"/>
      <c r="D1" s="194" t="s">
        <v>119</v>
      </c>
      <c r="E1" s="195"/>
      <c r="F1" s="195"/>
      <c r="G1" s="195"/>
      <c r="H1" s="195"/>
      <c r="I1" s="195"/>
      <c r="J1" s="196"/>
      <c r="K1" s="194" t="s">
        <v>123</v>
      </c>
      <c r="L1" s="195"/>
      <c r="M1" s="196"/>
    </row>
    <row r="2" spans="1:13" s="9" customFormat="1" x14ac:dyDescent="0.2">
      <c r="B2" s="23" t="s">
        <v>1</v>
      </c>
      <c r="C2" s="79" t="s">
        <v>2</v>
      </c>
      <c r="D2" s="82" t="s">
        <v>18</v>
      </c>
      <c r="E2" s="16" t="s">
        <v>19</v>
      </c>
      <c r="F2" s="16" t="s">
        <v>20</v>
      </c>
      <c r="G2" s="16" t="s">
        <v>21</v>
      </c>
      <c r="H2" s="16" t="s">
        <v>22</v>
      </c>
      <c r="I2" s="16" t="s">
        <v>23</v>
      </c>
      <c r="J2" s="83" t="s">
        <v>24</v>
      </c>
      <c r="K2" s="82" t="s">
        <v>33</v>
      </c>
      <c r="L2" s="81" t="s">
        <v>34</v>
      </c>
      <c r="M2" s="89" t="s">
        <v>35</v>
      </c>
    </row>
    <row r="3" spans="1:13" x14ac:dyDescent="0.2">
      <c r="A3" s="9"/>
      <c r="B3" s="15" t="str">
        <f>IF('Ma classe'!B2&lt;&gt;0,'Ma classe'!B2,"aucun élève")</f>
        <v>Adiavou</v>
      </c>
      <c r="C3" s="80" t="str">
        <f>IF('Ma classe'!C2&lt;&gt;0,'Ma classe'!C2,"aucun élève")</f>
        <v>Nadège</v>
      </c>
      <c r="D3" s="84">
        <v>1</v>
      </c>
      <c r="E3" s="17">
        <v>4</v>
      </c>
      <c r="F3" s="17">
        <v>1</v>
      </c>
      <c r="G3" s="17">
        <v>1</v>
      </c>
      <c r="H3" s="17">
        <v>4</v>
      </c>
      <c r="I3" s="17">
        <v>0</v>
      </c>
      <c r="J3" s="85">
        <v>1</v>
      </c>
      <c r="K3" s="84">
        <v>1</v>
      </c>
      <c r="L3" s="17">
        <v>4</v>
      </c>
      <c r="M3" s="85">
        <v>1</v>
      </c>
    </row>
    <row r="4" spans="1:13" x14ac:dyDescent="0.2">
      <c r="A4" s="9"/>
      <c r="B4" s="15" t="str">
        <f>IF('Ma classe'!B3&lt;&gt;0,'Ma classe'!B3,"aucun élève")</f>
        <v>aucun élève</v>
      </c>
      <c r="C4" s="80" t="str">
        <f>IF('Ma classe'!C3&lt;&gt;0,'Ma classe'!C3,"aucun élève")</f>
        <v>aucun élève</v>
      </c>
      <c r="D4" s="84" t="s">
        <v>45</v>
      </c>
      <c r="E4" s="17" t="s">
        <v>45</v>
      </c>
      <c r="F4" s="17" t="s">
        <v>45</v>
      </c>
      <c r="G4" s="17" t="s">
        <v>45</v>
      </c>
      <c r="H4" s="17" t="s">
        <v>45</v>
      </c>
      <c r="I4" s="17" t="s">
        <v>45</v>
      </c>
      <c r="J4" s="85" t="s">
        <v>45</v>
      </c>
      <c r="K4" s="84" t="s">
        <v>45</v>
      </c>
      <c r="L4" s="17" t="s">
        <v>45</v>
      </c>
      <c r="M4" s="85" t="s">
        <v>45</v>
      </c>
    </row>
    <row r="5" spans="1:13" x14ac:dyDescent="0.2">
      <c r="A5" s="9"/>
      <c r="B5" s="15" t="str">
        <f>IF('Ma classe'!B4&lt;&gt;0,'Ma classe'!B4,"aucun élève")</f>
        <v>aucun élève</v>
      </c>
      <c r="C5" s="80" t="str">
        <f>IF('Ma classe'!C4&lt;&gt;0,'Ma classe'!C4,"aucun élève")</f>
        <v>aucun élève</v>
      </c>
      <c r="D5" s="84" t="s">
        <v>45</v>
      </c>
      <c r="E5" s="17" t="s">
        <v>45</v>
      </c>
      <c r="F5" s="17" t="s">
        <v>45</v>
      </c>
      <c r="G5" s="17" t="s">
        <v>45</v>
      </c>
      <c r="H5" s="17" t="s">
        <v>45</v>
      </c>
      <c r="I5" s="17" t="s">
        <v>45</v>
      </c>
      <c r="J5" s="85" t="s">
        <v>45</v>
      </c>
      <c r="K5" s="84" t="s">
        <v>45</v>
      </c>
      <c r="L5" s="17" t="s">
        <v>45</v>
      </c>
      <c r="M5" s="85" t="s">
        <v>45</v>
      </c>
    </row>
    <row r="6" spans="1:13" x14ac:dyDescent="0.2">
      <c r="A6" s="9"/>
      <c r="B6" s="15" t="str">
        <f>IF('Ma classe'!B5&lt;&gt;0,'Ma classe'!B5,"aucun élève")</f>
        <v>aucun élève</v>
      </c>
      <c r="C6" s="80" t="str">
        <f>IF('Ma classe'!C5&lt;&gt;0,'Ma classe'!C5,"aucun élève")</f>
        <v>aucun élève</v>
      </c>
      <c r="D6" s="84" t="s">
        <v>45</v>
      </c>
      <c r="E6" s="17" t="s">
        <v>45</v>
      </c>
      <c r="F6" s="17" t="s">
        <v>45</v>
      </c>
      <c r="G6" s="17" t="s">
        <v>45</v>
      </c>
      <c r="H6" s="17" t="s">
        <v>45</v>
      </c>
      <c r="I6" s="17" t="s">
        <v>45</v>
      </c>
      <c r="J6" s="85" t="s">
        <v>45</v>
      </c>
      <c r="K6" s="84" t="s">
        <v>45</v>
      </c>
      <c r="L6" s="17" t="s">
        <v>45</v>
      </c>
      <c r="M6" s="85" t="s">
        <v>45</v>
      </c>
    </row>
    <row r="7" spans="1:13" x14ac:dyDescent="0.2">
      <c r="A7" s="9"/>
      <c r="B7" s="15" t="str">
        <f>IF('Ma classe'!B6&lt;&gt;0,'Ma classe'!B6,"aucun élève")</f>
        <v>aucun élève</v>
      </c>
      <c r="C7" s="80" t="str">
        <f>IF('Ma classe'!C6&lt;&gt;0,'Ma classe'!C6,"aucun élève")</f>
        <v>aucun élève</v>
      </c>
      <c r="D7" s="84" t="s">
        <v>45</v>
      </c>
      <c r="E7" s="17" t="s">
        <v>45</v>
      </c>
      <c r="F7" s="17" t="s">
        <v>45</v>
      </c>
      <c r="G7" s="17" t="s">
        <v>45</v>
      </c>
      <c r="H7" s="17" t="s">
        <v>45</v>
      </c>
      <c r="I7" s="17" t="s">
        <v>45</v>
      </c>
      <c r="J7" s="85" t="s">
        <v>45</v>
      </c>
      <c r="K7" s="84" t="s">
        <v>45</v>
      </c>
      <c r="L7" s="17" t="s">
        <v>45</v>
      </c>
      <c r="M7" s="85" t="s">
        <v>45</v>
      </c>
    </row>
    <row r="8" spans="1:13" x14ac:dyDescent="0.2">
      <c r="A8" s="9"/>
      <c r="B8" s="15" t="str">
        <f>IF('Ma classe'!B7&lt;&gt;0,'Ma classe'!B7,"aucun élève")</f>
        <v>aucun élève</v>
      </c>
      <c r="C8" s="80" t="str">
        <f>IF('Ma classe'!C7&lt;&gt;0,'Ma classe'!C7,"aucun élève")</f>
        <v>aucun élève</v>
      </c>
      <c r="D8" s="84" t="s">
        <v>45</v>
      </c>
      <c r="E8" s="17" t="s">
        <v>45</v>
      </c>
      <c r="F8" s="17" t="s">
        <v>45</v>
      </c>
      <c r="G8" s="17" t="s">
        <v>45</v>
      </c>
      <c r="H8" s="17" t="s">
        <v>45</v>
      </c>
      <c r="I8" s="17" t="s">
        <v>45</v>
      </c>
      <c r="J8" s="85" t="s">
        <v>45</v>
      </c>
      <c r="K8" s="84" t="s">
        <v>45</v>
      </c>
      <c r="L8" s="17" t="s">
        <v>45</v>
      </c>
      <c r="M8" s="85" t="s">
        <v>45</v>
      </c>
    </row>
    <row r="9" spans="1:13" x14ac:dyDescent="0.2">
      <c r="A9" s="9"/>
      <c r="B9" s="15" t="str">
        <f>IF('Ma classe'!B8&lt;&gt;0,'Ma classe'!B8,"aucun élève")</f>
        <v>aucun élève</v>
      </c>
      <c r="C9" s="80" t="str">
        <f>IF('Ma classe'!C8&lt;&gt;0,'Ma classe'!C8,"aucun élève")</f>
        <v>aucun élève</v>
      </c>
      <c r="D9" s="84" t="s">
        <v>45</v>
      </c>
      <c r="E9" s="17" t="s">
        <v>45</v>
      </c>
      <c r="F9" s="17" t="s">
        <v>45</v>
      </c>
      <c r="G9" s="17" t="s">
        <v>45</v>
      </c>
      <c r="H9" s="17" t="s">
        <v>45</v>
      </c>
      <c r="I9" s="17" t="s">
        <v>45</v>
      </c>
      <c r="J9" s="85" t="s">
        <v>45</v>
      </c>
      <c r="K9" s="84" t="s">
        <v>45</v>
      </c>
      <c r="L9" s="17" t="s">
        <v>45</v>
      </c>
      <c r="M9" s="85" t="s">
        <v>45</v>
      </c>
    </row>
    <row r="10" spans="1:13" x14ac:dyDescent="0.2">
      <c r="A10" s="9"/>
      <c r="B10" s="15" t="str">
        <f>IF('Ma classe'!B9&lt;&gt;0,'Ma classe'!B9,"aucun élève")</f>
        <v>aucun élève</v>
      </c>
      <c r="C10" s="80" t="str">
        <f>IF('Ma classe'!C9&lt;&gt;0,'Ma classe'!C9,"aucun élève")</f>
        <v>aucun élève</v>
      </c>
      <c r="D10" s="84" t="s">
        <v>45</v>
      </c>
      <c r="E10" s="17" t="s">
        <v>45</v>
      </c>
      <c r="F10" s="17" t="s">
        <v>45</v>
      </c>
      <c r="G10" s="17" t="s">
        <v>45</v>
      </c>
      <c r="H10" s="17" t="s">
        <v>45</v>
      </c>
      <c r="I10" s="17" t="s">
        <v>45</v>
      </c>
      <c r="J10" s="85" t="s">
        <v>45</v>
      </c>
      <c r="K10" s="84" t="s">
        <v>45</v>
      </c>
      <c r="L10" s="17" t="s">
        <v>45</v>
      </c>
      <c r="M10" s="85" t="s">
        <v>45</v>
      </c>
    </row>
    <row r="11" spans="1:13" x14ac:dyDescent="0.2">
      <c r="A11" s="9"/>
      <c r="B11" s="15" t="str">
        <f>IF('Ma classe'!B10&lt;&gt;0,'Ma classe'!B10,"aucun élève")</f>
        <v>aucun élève</v>
      </c>
      <c r="C11" s="80" t="str">
        <f>IF('Ma classe'!C10&lt;&gt;0,'Ma classe'!C10,"aucun élève")</f>
        <v>aucun élève</v>
      </c>
      <c r="D11" s="84" t="s">
        <v>45</v>
      </c>
      <c r="E11" s="17" t="s">
        <v>45</v>
      </c>
      <c r="F11" s="17" t="s">
        <v>45</v>
      </c>
      <c r="G11" s="17" t="s">
        <v>45</v>
      </c>
      <c r="H11" s="17" t="s">
        <v>45</v>
      </c>
      <c r="I11" s="17" t="s">
        <v>45</v>
      </c>
      <c r="J11" s="85" t="s">
        <v>45</v>
      </c>
      <c r="K11" s="84" t="s">
        <v>45</v>
      </c>
      <c r="L11" s="17" t="s">
        <v>45</v>
      </c>
      <c r="M11" s="85" t="s">
        <v>45</v>
      </c>
    </row>
    <row r="12" spans="1:13" x14ac:dyDescent="0.2">
      <c r="A12" s="9"/>
      <c r="B12" s="15" t="str">
        <f>IF('Ma classe'!B11&lt;&gt;0,'Ma classe'!B11,"aucun élève")</f>
        <v>aucun élève</v>
      </c>
      <c r="C12" s="80" t="str">
        <f>IF('Ma classe'!C11&lt;&gt;0,'Ma classe'!C11,"aucun élève")</f>
        <v>aucun élève</v>
      </c>
      <c r="D12" s="84" t="s">
        <v>45</v>
      </c>
      <c r="E12" s="17" t="s">
        <v>45</v>
      </c>
      <c r="F12" s="17" t="s">
        <v>45</v>
      </c>
      <c r="G12" s="17" t="s">
        <v>45</v>
      </c>
      <c r="H12" s="17" t="s">
        <v>45</v>
      </c>
      <c r="I12" s="17" t="s">
        <v>45</v>
      </c>
      <c r="J12" s="85" t="s">
        <v>45</v>
      </c>
      <c r="K12" s="84" t="s">
        <v>45</v>
      </c>
      <c r="L12" s="17" t="s">
        <v>45</v>
      </c>
      <c r="M12" s="85" t="s">
        <v>45</v>
      </c>
    </row>
    <row r="13" spans="1:13" x14ac:dyDescent="0.2">
      <c r="A13" s="9"/>
      <c r="B13" s="15" t="str">
        <f>IF('Ma classe'!B12&lt;&gt;0,'Ma classe'!B12,"aucun élève")</f>
        <v>aucun élève</v>
      </c>
      <c r="C13" s="80" t="str">
        <f>IF('Ma classe'!C12&lt;&gt;0,'Ma classe'!C12,"aucun élève")</f>
        <v>aucun élève</v>
      </c>
      <c r="D13" s="84" t="s">
        <v>45</v>
      </c>
      <c r="E13" s="17" t="s">
        <v>45</v>
      </c>
      <c r="F13" s="17" t="s">
        <v>45</v>
      </c>
      <c r="G13" s="17" t="s">
        <v>45</v>
      </c>
      <c r="H13" s="17" t="s">
        <v>45</v>
      </c>
      <c r="I13" s="17" t="s">
        <v>45</v>
      </c>
      <c r="J13" s="85" t="s">
        <v>45</v>
      </c>
      <c r="K13" s="84" t="s">
        <v>45</v>
      </c>
      <c r="L13" s="17" t="s">
        <v>45</v>
      </c>
      <c r="M13" s="85" t="s">
        <v>45</v>
      </c>
    </row>
    <row r="14" spans="1:13" x14ac:dyDescent="0.2">
      <c r="A14" s="9"/>
      <c r="B14" s="15" t="str">
        <f>IF('Ma classe'!B13&lt;&gt;0,'Ma classe'!B13,"aucun élève")</f>
        <v>aucun élève</v>
      </c>
      <c r="C14" s="80" t="str">
        <f>IF('Ma classe'!C13&lt;&gt;0,'Ma classe'!C13,"aucun élève")</f>
        <v>aucun élève</v>
      </c>
      <c r="D14" s="84" t="s">
        <v>45</v>
      </c>
      <c r="E14" s="17" t="s">
        <v>45</v>
      </c>
      <c r="F14" s="17" t="s">
        <v>45</v>
      </c>
      <c r="G14" s="17" t="s">
        <v>45</v>
      </c>
      <c r="H14" s="17" t="s">
        <v>45</v>
      </c>
      <c r="I14" s="17" t="s">
        <v>45</v>
      </c>
      <c r="J14" s="85" t="s">
        <v>45</v>
      </c>
      <c r="K14" s="84" t="s">
        <v>45</v>
      </c>
      <c r="L14" s="17" t="s">
        <v>45</v>
      </c>
      <c r="M14" s="85" t="s">
        <v>45</v>
      </c>
    </row>
    <row r="15" spans="1:13" x14ac:dyDescent="0.2">
      <c r="A15" s="9"/>
      <c r="B15" s="15" t="str">
        <f>IF('Ma classe'!B14&lt;&gt;0,'Ma classe'!B14,"aucun élève")</f>
        <v>aucun élève</v>
      </c>
      <c r="C15" s="80" t="str">
        <f>IF('Ma classe'!C14&lt;&gt;0,'Ma classe'!C14,"aucun élève")</f>
        <v>aucun élève</v>
      </c>
      <c r="D15" s="84" t="s">
        <v>45</v>
      </c>
      <c r="E15" s="17" t="s">
        <v>45</v>
      </c>
      <c r="F15" s="17" t="s">
        <v>45</v>
      </c>
      <c r="G15" s="17" t="s">
        <v>45</v>
      </c>
      <c r="H15" s="17" t="s">
        <v>45</v>
      </c>
      <c r="I15" s="17" t="s">
        <v>45</v>
      </c>
      <c r="J15" s="85" t="s">
        <v>45</v>
      </c>
      <c r="K15" s="84" t="s">
        <v>45</v>
      </c>
      <c r="L15" s="17" t="s">
        <v>45</v>
      </c>
      <c r="M15" s="85" t="s">
        <v>45</v>
      </c>
    </row>
    <row r="16" spans="1:13" x14ac:dyDescent="0.2">
      <c r="A16" s="9"/>
      <c r="B16" s="15" t="str">
        <f>IF('Ma classe'!B15&lt;&gt;0,'Ma classe'!B15,"aucun élève")</f>
        <v>aucun élève</v>
      </c>
      <c r="C16" s="80" t="str">
        <f>IF('Ma classe'!C15&lt;&gt;0,'Ma classe'!C15,"aucun élève")</f>
        <v>aucun élève</v>
      </c>
      <c r="D16" s="84" t="s">
        <v>45</v>
      </c>
      <c r="E16" s="17" t="s">
        <v>45</v>
      </c>
      <c r="F16" s="17" t="s">
        <v>45</v>
      </c>
      <c r="G16" s="17" t="s">
        <v>45</v>
      </c>
      <c r="H16" s="17" t="s">
        <v>45</v>
      </c>
      <c r="I16" s="17" t="s">
        <v>45</v>
      </c>
      <c r="J16" s="85" t="s">
        <v>45</v>
      </c>
      <c r="K16" s="84" t="s">
        <v>45</v>
      </c>
      <c r="L16" s="17" t="s">
        <v>45</v>
      </c>
      <c r="M16" s="85" t="s">
        <v>45</v>
      </c>
    </row>
    <row r="17" spans="1:13" x14ac:dyDescent="0.2">
      <c r="A17" s="9"/>
      <c r="B17" s="15" t="str">
        <f>IF('Ma classe'!B16&lt;&gt;0,'Ma classe'!B16,"aucun élève")</f>
        <v>aucun élève</v>
      </c>
      <c r="C17" s="80" t="str">
        <f>IF('Ma classe'!C16&lt;&gt;0,'Ma classe'!C16,"aucun élève")</f>
        <v>aucun élève</v>
      </c>
      <c r="D17" s="84" t="s">
        <v>45</v>
      </c>
      <c r="E17" s="17" t="s">
        <v>45</v>
      </c>
      <c r="F17" s="17" t="s">
        <v>45</v>
      </c>
      <c r="G17" s="17" t="s">
        <v>45</v>
      </c>
      <c r="H17" s="17" t="s">
        <v>45</v>
      </c>
      <c r="I17" s="17" t="s">
        <v>45</v>
      </c>
      <c r="J17" s="85" t="s">
        <v>45</v>
      </c>
      <c r="K17" s="84" t="s">
        <v>45</v>
      </c>
      <c r="L17" s="17" t="s">
        <v>45</v>
      </c>
      <c r="M17" s="85" t="s">
        <v>45</v>
      </c>
    </row>
    <row r="18" spans="1:13" x14ac:dyDescent="0.2">
      <c r="A18" s="9"/>
      <c r="B18" s="15" t="str">
        <f>IF('Ma classe'!B17&lt;&gt;0,'Ma classe'!B17,"aucun élève")</f>
        <v>aucun élève</v>
      </c>
      <c r="C18" s="80" t="str">
        <f>IF('Ma classe'!C17&lt;&gt;0,'Ma classe'!C17,"aucun élève")</f>
        <v>aucun élève</v>
      </c>
      <c r="D18" s="84" t="s">
        <v>45</v>
      </c>
      <c r="E18" s="17" t="s">
        <v>45</v>
      </c>
      <c r="F18" s="17" t="s">
        <v>45</v>
      </c>
      <c r="G18" s="17" t="s">
        <v>45</v>
      </c>
      <c r="H18" s="17" t="s">
        <v>45</v>
      </c>
      <c r="I18" s="17" t="s">
        <v>45</v>
      </c>
      <c r="J18" s="85" t="s">
        <v>45</v>
      </c>
      <c r="K18" s="84" t="s">
        <v>45</v>
      </c>
      <c r="L18" s="17" t="s">
        <v>45</v>
      </c>
      <c r="M18" s="85" t="s">
        <v>45</v>
      </c>
    </row>
    <row r="19" spans="1:13" x14ac:dyDescent="0.2">
      <c r="A19" s="9"/>
      <c r="B19" s="15" t="str">
        <f>IF('Ma classe'!B18&lt;&gt;0,'Ma classe'!B18,"aucun élève")</f>
        <v>aucun élève</v>
      </c>
      <c r="C19" s="80" t="str">
        <f>IF('Ma classe'!C18&lt;&gt;0,'Ma classe'!C18,"aucun élève")</f>
        <v>aucun élève</v>
      </c>
      <c r="D19" s="84" t="s">
        <v>45</v>
      </c>
      <c r="E19" s="17" t="s">
        <v>45</v>
      </c>
      <c r="F19" s="17" t="s">
        <v>45</v>
      </c>
      <c r="G19" s="17" t="s">
        <v>45</v>
      </c>
      <c r="H19" s="17" t="s">
        <v>45</v>
      </c>
      <c r="I19" s="17" t="s">
        <v>45</v>
      </c>
      <c r="J19" s="85" t="s">
        <v>45</v>
      </c>
      <c r="K19" s="84" t="s">
        <v>45</v>
      </c>
      <c r="L19" s="17" t="s">
        <v>45</v>
      </c>
      <c r="M19" s="85" t="s">
        <v>45</v>
      </c>
    </row>
    <row r="20" spans="1:13" x14ac:dyDescent="0.2">
      <c r="A20" s="9"/>
      <c r="B20" s="15" t="str">
        <f>IF('Ma classe'!B19&lt;&gt;0,'Ma classe'!B19,"aucun élève")</f>
        <v>aucun élève</v>
      </c>
      <c r="C20" s="80" t="str">
        <f>IF('Ma classe'!C19&lt;&gt;0,'Ma classe'!C19,"aucun élève")</f>
        <v>aucun élève</v>
      </c>
      <c r="D20" s="84" t="s">
        <v>45</v>
      </c>
      <c r="E20" s="17" t="s">
        <v>45</v>
      </c>
      <c r="F20" s="17" t="s">
        <v>45</v>
      </c>
      <c r="G20" s="17" t="s">
        <v>45</v>
      </c>
      <c r="H20" s="17" t="s">
        <v>45</v>
      </c>
      <c r="I20" s="17" t="s">
        <v>45</v>
      </c>
      <c r="J20" s="85" t="s">
        <v>45</v>
      </c>
      <c r="K20" s="84" t="s">
        <v>45</v>
      </c>
      <c r="L20" s="17" t="s">
        <v>45</v>
      </c>
      <c r="M20" s="85" t="s">
        <v>45</v>
      </c>
    </row>
    <row r="21" spans="1:13" x14ac:dyDescent="0.2">
      <c r="A21" s="9"/>
      <c r="B21" s="15" t="str">
        <f>IF('Ma classe'!B20&lt;&gt;0,'Ma classe'!B20,"aucun élève")</f>
        <v>aucun élève</v>
      </c>
      <c r="C21" s="80" t="str">
        <f>IF('Ma classe'!C20&lt;&gt;0,'Ma classe'!C20,"aucun élève")</f>
        <v>aucun élève</v>
      </c>
      <c r="D21" s="84" t="s">
        <v>45</v>
      </c>
      <c r="E21" s="17" t="s">
        <v>45</v>
      </c>
      <c r="F21" s="17" t="s">
        <v>45</v>
      </c>
      <c r="G21" s="17" t="s">
        <v>45</v>
      </c>
      <c r="H21" s="17" t="s">
        <v>45</v>
      </c>
      <c r="I21" s="17" t="s">
        <v>45</v>
      </c>
      <c r="J21" s="85" t="s">
        <v>45</v>
      </c>
      <c r="K21" s="84" t="s">
        <v>45</v>
      </c>
      <c r="L21" s="17" t="s">
        <v>45</v>
      </c>
      <c r="M21" s="85" t="s">
        <v>45</v>
      </c>
    </row>
    <row r="22" spans="1:13" x14ac:dyDescent="0.2">
      <c r="A22" s="9"/>
      <c r="B22" s="15" t="str">
        <f>IF('Ma classe'!B21&lt;&gt;0,'Ma classe'!B21,"aucun élève")</f>
        <v>aucun élève</v>
      </c>
      <c r="C22" s="80" t="str">
        <f>IF('Ma classe'!C21&lt;&gt;0,'Ma classe'!C21,"aucun élève")</f>
        <v>aucun élève</v>
      </c>
      <c r="D22" s="84" t="s">
        <v>45</v>
      </c>
      <c r="E22" s="17" t="s">
        <v>45</v>
      </c>
      <c r="F22" s="17" t="s">
        <v>45</v>
      </c>
      <c r="G22" s="17" t="s">
        <v>45</v>
      </c>
      <c r="H22" s="17" t="s">
        <v>45</v>
      </c>
      <c r="I22" s="17" t="s">
        <v>45</v>
      </c>
      <c r="J22" s="85" t="s">
        <v>45</v>
      </c>
      <c r="K22" s="84" t="s">
        <v>45</v>
      </c>
      <c r="L22" s="17" t="s">
        <v>45</v>
      </c>
      <c r="M22" s="85" t="s">
        <v>45</v>
      </c>
    </row>
    <row r="23" spans="1:13" x14ac:dyDescent="0.2">
      <c r="A23" s="9"/>
      <c r="B23" s="15" t="str">
        <f>IF('Ma classe'!B22&lt;&gt;0,'Ma classe'!B22,"aucun élève")</f>
        <v>aucun élève</v>
      </c>
      <c r="C23" s="80" t="str">
        <f>IF('Ma classe'!C22&lt;&gt;0,'Ma classe'!C22,"aucun élève")</f>
        <v>aucun élève</v>
      </c>
      <c r="D23" s="84" t="s">
        <v>45</v>
      </c>
      <c r="E23" s="17" t="s">
        <v>45</v>
      </c>
      <c r="F23" s="17" t="s">
        <v>45</v>
      </c>
      <c r="G23" s="17" t="s">
        <v>45</v>
      </c>
      <c r="H23" s="17" t="s">
        <v>45</v>
      </c>
      <c r="I23" s="17" t="s">
        <v>45</v>
      </c>
      <c r="J23" s="85" t="s">
        <v>45</v>
      </c>
      <c r="K23" s="84" t="s">
        <v>45</v>
      </c>
      <c r="L23" s="17" t="s">
        <v>45</v>
      </c>
      <c r="M23" s="85" t="s">
        <v>45</v>
      </c>
    </row>
    <row r="24" spans="1:13" x14ac:dyDescent="0.2">
      <c r="A24" s="9"/>
      <c r="B24" s="15" t="str">
        <f>IF('Ma classe'!B23&lt;&gt;0,'Ma classe'!B23,"aucun élève")</f>
        <v>aucun élève</v>
      </c>
      <c r="C24" s="80" t="str">
        <f>IF('Ma classe'!C23&lt;&gt;0,'Ma classe'!C23,"aucun élève")</f>
        <v>aucun élève</v>
      </c>
      <c r="D24" s="84" t="s">
        <v>45</v>
      </c>
      <c r="E24" s="17" t="s">
        <v>45</v>
      </c>
      <c r="F24" s="17" t="s">
        <v>45</v>
      </c>
      <c r="G24" s="17" t="s">
        <v>45</v>
      </c>
      <c r="H24" s="17" t="s">
        <v>45</v>
      </c>
      <c r="I24" s="17" t="s">
        <v>45</v>
      </c>
      <c r="J24" s="85" t="s">
        <v>45</v>
      </c>
      <c r="K24" s="84" t="s">
        <v>45</v>
      </c>
      <c r="L24" s="17" t="s">
        <v>45</v>
      </c>
      <c r="M24" s="85" t="s">
        <v>45</v>
      </c>
    </row>
    <row r="25" spans="1:13" x14ac:dyDescent="0.2">
      <c r="A25" s="9"/>
      <c r="B25" s="15" t="str">
        <f>IF('Ma classe'!B24&lt;&gt;0,'Ma classe'!B24,"aucun élève")</f>
        <v>aucun élève</v>
      </c>
      <c r="C25" s="80" t="str">
        <f>IF('Ma classe'!C24&lt;&gt;0,'Ma classe'!C24,"aucun élève")</f>
        <v>aucun élève</v>
      </c>
      <c r="D25" s="84" t="s">
        <v>45</v>
      </c>
      <c r="E25" s="17" t="s">
        <v>45</v>
      </c>
      <c r="F25" s="17" t="s">
        <v>45</v>
      </c>
      <c r="G25" s="17" t="s">
        <v>45</v>
      </c>
      <c r="H25" s="17" t="s">
        <v>45</v>
      </c>
      <c r="I25" s="17" t="s">
        <v>45</v>
      </c>
      <c r="J25" s="85" t="s">
        <v>45</v>
      </c>
      <c r="K25" s="84" t="s">
        <v>45</v>
      </c>
      <c r="L25" s="17" t="s">
        <v>45</v>
      </c>
      <c r="M25" s="85" t="s">
        <v>45</v>
      </c>
    </row>
    <row r="26" spans="1:13" x14ac:dyDescent="0.2">
      <c r="A26" s="9"/>
      <c r="B26" s="15" t="str">
        <f>IF('Ma classe'!B25&lt;&gt;0,'Ma classe'!B25,"aucun élève")</f>
        <v>aucun élève</v>
      </c>
      <c r="C26" s="80" t="str">
        <f>IF('Ma classe'!C25&lt;&gt;0,'Ma classe'!C25,"aucun élève")</f>
        <v>aucun élève</v>
      </c>
      <c r="D26" s="84" t="s">
        <v>45</v>
      </c>
      <c r="E26" s="17" t="s">
        <v>45</v>
      </c>
      <c r="F26" s="17" t="s">
        <v>45</v>
      </c>
      <c r="G26" s="17" t="s">
        <v>45</v>
      </c>
      <c r="H26" s="17" t="s">
        <v>45</v>
      </c>
      <c r="I26" s="17" t="s">
        <v>45</v>
      </c>
      <c r="J26" s="85" t="s">
        <v>45</v>
      </c>
      <c r="K26" s="84" t="s">
        <v>45</v>
      </c>
      <c r="L26" s="17" t="s">
        <v>45</v>
      </c>
      <c r="M26" s="85" t="s">
        <v>45</v>
      </c>
    </row>
    <row r="27" spans="1:13" s="9" customFormat="1" x14ac:dyDescent="0.2">
      <c r="B27" s="15" t="str">
        <f>IF('Ma classe'!B26&lt;&gt;0,'Ma classe'!B26,"aucun élève")</f>
        <v>aucun élève</v>
      </c>
      <c r="C27" s="80" t="str">
        <f>IF('Ma classe'!C26&lt;&gt;0,'Ma classe'!C26,"aucun élève")</f>
        <v>aucun élève</v>
      </c>
      <c r="D27" s="84" t="s">
        <v>45</v>
      </c>
      <c r="E27" s="17" t="s">
        <v>45</v>
      </c>
      <c r="F27" s="17" t="s">
        <v>45</v>
      </c>
      <c r="G27" s="17" t="s">
        <v>45</v>
      </c>
      <c r="H27" s="17" t="s">
        <v>45</v>
      </c>
      <c r="I27" s="17" t="s">
        <v>45</v>
      </c>
      <c r="J27" s="85" t="s">
        <v>45</v>
      </c>
      <c r="K27" s="84" t="s">
        <v>45</v>
      </c>
      <c r="L27" s="17" t="s">
        <v>45</v>
      </c>
      <c r="M27" s="85" t="s">
        <v>45</v>
      </c>
    </row>
    <row r="28" spans="1:13" s="9" customFormat="1" x14ac:dyDescent="0.2">
      <c r="B28" s="15" t="str">
        <f>IF('Ma classe'!B27&lt;&gt;0,'Ma classe'!B27,"aucun élève")</f>
        <v>aucun élève</v>
      </c>
      <c r="C28" s="80" t="str">
        <f>IF('Ma classe'!C27&lt;&gt;0,'Ma classe'!C27,"aucun élève")</f>
        <v>aucun élève</v>
      </c>
      <c r="D28" s="84" t="s">
        <v>45</v>
      </c>
      <c r="E28" s="17" t="s">
        <v>45</v>
      </c>
      <c r="F28" s="17" t="s">
        <v>45</v>
      </c>
      <c r="G28" s="17" t="s">
        <v>45</v>
      </c>
      <c r="H28" s="17" t="s">
        <v>45</v>
      </c>
      <c r="I28" s="17" t="s">
        <v>45</v>
      </c>
      <c r="J28" s="85" t="s">
        <v>45</v>
      </c>
      <c r="K28" s="84" t="s">
        <v>45</v>
      </c>
      <c r="L28" s="17" t="s">
        <v>45</v>
      </c>
      <c r="M28" s="85" t="s">
        <v>45</v>
      </c>
    </row>
    <row r="29" spans="1:13" s="9" customFormat="1" x14ac:dyDescent="0.2">
      <c r="B29" s="15" t="str">
        <f>IF('Ma classe'!B28&lt;&gt;0,'Ma classe'!B28,"aucun élève")</f>
        <v>aucun élève</v>
      </c>
      <c r="C29" s="80" t="str">
        <f>IF('Ma classe'!C28&lt;&gt;0,'Ma classe'!C28,"aucun élève")</f>
        <v>aucun élève</v>
      </c>
      <c r="D29" s="84" t="s">
        <v>45</v>
      </c>
      <c r="E29" s="17" t="s">
        <v>45</v>
      </c>
      <c r="F29" s="17" t="s">
        <v>45</v>
      </c>
      <c r="G29" s="17" t="s">
        <v>45</v>
      </c>
      <c r="H29" s="17" t="s">
        <v>45</v>
      </c>
      <c r="I29" s="17" t="s">
        <v>45</v>
      </c>
      <c r="J29" s="85" t="s">
        <v>45</v>
      </c>
      <c r="K29" s="84" t="s">
        <v>45</v>
      </c>
      <c r="L29" s="17" t="s">
        <v>45</v>
      </c>
      <c r="M29" s="85" t="s">
        <v>45</v>
      </c>
    </row>
    <row r="30" spans="1:13" s="9" customFormat="1" x14ac:dyDescent="0.2">
      <c r="B30" s="15" t="str">
        <f>IF('Ma classe'!B29&lt;&gt;0,'Ma classe'!B29,"aucun élève")</f>
        <v>aucun élève</v>
      </c>
      <c r="C30" s="80" t="str">
        <f>IF('Ma classe'!C29&lt;&gt;0,'Ma classe'!C29,"aucun élève")</f>
        <v>aucun élève</v>
      </c>
      <c r="D30" s="84" t="s">
        <v>45</v>
      </c>
      <c r="E30" s="17" t="s">
        <v>45</v>
      </c>
      <c r="F30" s="17" t="s">
        <v>45</v>
      </c>
      <c r="G30" s="17" t="s">
        <v>45</v>
      </c>
      <c r="H30" s="17" t="s">
        <v>45</v>
      </c>
      <c r="I30" s="17" t="s">
        <v>45</v>
      </c>
      <c r="J30" s="85" t="s">
        <v>45</v>
      </c>
      <c r="K30" s="84" t="s">
        <v>45</v>
      </c>
      <c r="L30" s="17" t="s">
        <v>45</v>
      </c>
      <c r="M30" s="85" t="s">
        <v>45</v>
      </c>
    </row>
    <row r="31" spans="1:13" s="9" customFormat="1" x14ac:dyDescent="0.2">
      <c r="B31" s="15" t="str">
        <f>IF('Ma classe'!B30&lt;&gt;0,'Ma classe'!B30,"aucun élève")</f>
        <v>aucun élève</v>
      </c>
      <c r="C31" s="80" t="str">
        <f>IF('Ma classe'!C30&lt;&gt;0,'Ma classe'!C30,"aucun élève")</f>
        <v>aucun élève</v>
      </c>
      <c r="D31" s="84" t="s">
        <v>45</v>
      </c>
      <c r="E31" s="17" t="s">
        <v>45</v>
      </c>
      <c r="F31" s="17" t="s">
        <v>45</v>
      </c>
      <c r="G31" s="17" t="s">
        <v>45</v>
      </c>
      <c r="H31" s="17" t="s">
        <v>45</v>
      </c>
      <c r="I31" s="17" t="s">
        <v>45</v>
      </c>
      <c r="J31" s="85" t="s">
        <v>45</v>
      </c>
      <c r="K31" s="84" t="s">
        <v>45</v>
      </c>
      <c r="L31" s="17" t="s">
        <v>45</v>
      </c>
      <c r="M31" s="85" t="s">
        <v>45</v>
      </c>
    </row>
    <row r="32" spans="1:13" s="9" customFormat="1" ht="13.5" thickBot="1" x14ac:dyDescent="0.25">
      <c r="B32" s="15" t="str">
        <f>IF('Ma classe'!B31&lt;&gt;0,'Ma classe'!B31,"aucun élève")</f>
        <v>aucun élève</v>
      </c>
      <c r="C32" s="80" t="str">
        <f>IF('Ma classe'!C31&lt;&gt;0,'Ma classe'!C31,"aucun élève")</f>
        <v>aucun élève</v>
      </c>
      <c r="D32" s="86" t="s">
        <v>45</v>
      </c>
      <c r="E32" s="87" t="s">
        <v>45</v>
      </c>
      <c r="F32" s="87" t="s">
        <v>45</v>
      </c>
      <c r="G32" s="87" t="s">
        <v>45</v>
      </c>
      <c r="H32" s="87" t="s">
        <v>45</v>
      </c>
      <c r="I32" s="87" t="s">
        <v>45</v>
      </c>
      <c r="J32" s="88" t="s">
        <v>45</v>
      </c>
      <c r="K32" s="86" t="s">
        <v>45</v>
      </c>
      <c r="L32" s="87" t="s">
        <v>45</v>
      </c>
      <c r="M32" s="88" t="s">
        <v>45</v>
      </c>
    </row>
    <row r="33" spans="1:13" s="9" customFormat="1" x14ac:dyDescent="0.2"/>
    <row r="34" spans="1:13" s="9" customFormat="1" x14ac:dyDescent="0.2"/>
    <row r="35" spans="1:13" s="9" customFormat="1" x14ac:dyDescent="0.2"/>
    <row r="36" spans="1:13" s="9" customFormat="1" x14ac:dyDescent="0.2"/>
    <row r="37" spans="1:13" s="9" customFormat="1" x14ac:dyDescent="0.2"/>
    <row r="38" spans="1:13" s="9" customFormat="1" x14ac:dyDescent="0.2"/>
    <row r="39" spans="1:13" s="9" customFormat="1" x14ac:dyDescent="0.2"/>
    <row r="40" spans="1:13" s="9" customFormat="1" x14ac:dyDescent="0.2"/>
    <row r="41" spans="1:13" s="9" customFormat="1" x14ac:dyDescent="0.2"/>
    <row r="42" spans="1:13" s="9" customFormat="1" x14ac:dyDescent="0.2"/>
    <row r="43" spans="1:13" s="9" customFormat="1" x14ac:dyDescent="0.2"/>
    <row r="44" spans="1:13" s="9" customFormat="1" x14ac:dyDescent="0.2"/>
    <row r="45" spans="1:13" x14ac:dyDescent="0.2">
      <c r="A45" s="9"/>
      <c r="B45" s="9"/>
      <c r="C45" s="9"/>
      <c r="D45" s="9"/>
      <c r="E45" s="9"/>
      <c r="F45" s="9"/>
      <c r="G45" s="9"/>
      <c r="H45" s="9"/>
      <c r="I45" s="9"/>
      <c r="J45" s="9"/>
      <c r="K45" s="9"/>
      <c r="L45" s="9"/>
      <c r="M45" s="9"/>
    </row>
    <row r="46" spans="1:13" x14ac:dyDescent="0.2">
      <c r="A46" s="9"/>
      <c r="B46" s="9"/>
      <c r="C46" s="9"/>
      <c r="D46" s="9"/>
      <c r="E46" s="9"/>
      <c r="F46" s="9"/>
      <c r="G46" s="9"/>
      <c r="H46" s="9"/>
      <c r="I46" s="9"/>
      <c r="J46" s="9"/>
      <c r="K46" s="9"/>
      <c r="L46" s="9"/>
      <c r="M46" s="9"/>
    </row>
    <row r="47" spans="1:13" x14ac:dyDescent="0.2">
      <c r="A47" s="9"/>
      <c r="B47" s="9"/>
      <c r="C47" s="9"/>
      <c r="D47" s="9"/>
      <c r="E47" s="9"/>
      <c r="F47" s="9"/>
      <c r="G47" s="9"/>
      <c r="H47" s="9"/>
      <c r="I47" s="9"/>
      <c r="J47" s="9"/>
      <c r="K47" s="9"/>
      <c r="L47" s="9"/>
      <c r="M47" s="9"/>
    </row>
    <row r="48" spans="1:13" x14ac:dyDescent="0.2">
      <c r="A48" s="9"/>
      <c r="B48" s="9"/>
      <c r="C48" s="9"/>
      <c r="D48" s="9"/>
      <c r="E48" s="9"/>
      <c r="F48" s="9"/>
      <c r="G48" s="9"/>
      <c r="H48" s="9"/>
      <c r="I48" s="9"/>
      <c r="J48" s="9"/>
      <c r="K48" s="9"/>
      <c r="L48" s="9"/>
      <c r="M48" s="9"/>
    </row>
    <row r="49" spans="1:13" x14ac:dyDescent="0.2">
      <c r="A49" s="9"/>
      <c r="B49" s="9"/>
      <c r="C49" s="9"/>
      <c r="D49" s="9"/>
      <c r="E49" s="9"/>
      <c r="F49" s="9"/>
      <c r="G49" s="9"/>
      <c r="H49" s="9"/>
      <c r="I49" s="9"/>
      <c r="J49" s="9"/>
      <c r="K49" s="9"/>
      <c r="L49" s="9"/>
      <c r="M49" s="9"/>
    </row>
    <row r="50" spans="1:13" x14ac:dyDescent="0.2">
      <c r="A50" s="9"/>
      <c r="B50" s="9"/>
      <c r="C50" s="9"/>
      <c r="D50" s="9"/>
      <c r="E50" s="9"/>
      <c r="F50" s="9"/>
      <c r="G50" s="9"/>
      <c r="H50" s="9"/>
      <c r="I50" s="9"/>
      <c r="J50" s="9"/>
      <c r="K50" s="9"/>
      <c r="L50" s="9"/>
      <c r="M50" s="9"/>
    </row>
    <row r="51" spans="1:13" x14ac:dyDescent="0.2">
      <c r="A51" s="9"/>
      <c r="B51" s="9"/>
      <c r="C51" s="9"/>
    </row>
    <row r="52" spans="1:13" x14ac:dyDescent="0.2">
      <c r="A52" s="9"/>
      <c r="B52" s="9"/>
      <c r="C52" s="9"/>
    </row>
    <row r="53" spans="1:13" x14ac:dyDescent="0.2">
      <c r="A53" s="9"/>
      <c r="B53" s="9"/>
      <c r="C53" s="9"/>
    </row>
    <row r="54" spans="1:13" x14ac:dyDescent="0.2">
      <c r="A54" s="9"/>
      <c r="B54" s="9"/>
      <c r="C54" s="9"/>
    </row>
  </sheetData>
  <sheetProtection password="C82B" sheet="1" objects="1" scenarios="1" selectLockedCells="1"/>
  <mergeCells count="2">
    <mergeCell ref="D1:J1"/>
    <mergeCell ref="K1:M1"/>
  </mergeCells>
  <conditionalFormatting sqref="D3:M32">
    <cfRule type="cellIs" dxfId="33" priority="4" operator="between">
      <formula>0</formula>
      <formula>9</formula>
    </cfRule>
  </conditionalFormatting>
  <conditionalFormatting sqref="B3:C32">
    <cfRule type="containsText" dxfId="32" priority="1" operator="containsText" text="aucun élève">
      <formula>NOT(ISERROR(SEARCH("aucun élève",B3)))</formula>
    </cfRule>
    <cfRule type="containsText" priority="2" operator="containsText" text="aucun élève">
      <formula>NOT(ISERROR(SEARCH("aucun élève",B3)))</formula>
    </cfRule>
  </conditionalFormatting>
  <dataValidations count="1">
    <dataValidation type="list" operator="equal" showErrorMessage="1" sqref="D3:M32">
      <formula1>"A,1,9,0,3,4,N"</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208</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présentation</vt:lpstr>
      <vt:lpstr>Ma classe</vt:lpstr>
      <vt:lpstr>saisie français</vt:lpstr>
      <vt:lpstr>traitfr</vt:lpstr>
      <vt:lpstr>prepa graph fr</vt:lpstr>
      <vt:lpstr>Bilan français</vt:lpstr>
      <vt:lpstr>INDIVIDUEL FR</vt:lpstr>
      <vt:lpstr>ITEMS français</vt:lpstr>
      <vt:lpstr>saisie mathématiques</vt:lpstr>
      <vt:lpstr>traitmath</vt:lpstr>
      <vt:lpstr>prepa graph maths</vt:lpstr>
      <vt:lpstr>Bilan mathématiques</vt:lpstr>
      <vt:lpstr>INDIVIDUEL MATHS</vt:lpstr>
      <vt:lpstr>ITEMS mathématiques</vt:lpstr>
      <vt:lpstr>'INDIVIDUEL FR'!Zone_d_impression</vt:lpstr>
      <vt:lpstr>'INDIVIDUEL MATHS'!Zone_d_impression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revision>28</cp:revision>
  <cp:lastPrinted>2025-03-12T02:41:23Z</cp:lastPrinted>
  <dcterms:created xsi:type="dcterms:W3CDTF">2024-11-11T09:59:22Z</dcterms:created>
  <dcterms:modified xsi:type="dcterms:W3CDTF">2026-02-16T23:54:16Z</dcterms:modified>
  <dc:language>fr-FR</dc:language>
</cp:coreProperties>
</file>